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Abteilung_RK\INTERN\Pestizide\Wirkstoffverwaltung\Listen\"/>
    </mc:Choice>
  </mc:AlternateContent>
  <bookViews>
    <workbookView xWindow="0" yWindow="0" windowWidth="28800" windowHeight="12345"/>
  </bookViews>
  <sheets>
    <sheet name="Compilation of std providers" sheetId="1" r:id="rId1"/>
  </sheets>
  <calcPr calcId="162913"/>
</workbook>
</file>

<file path=xl/calcChain.xml><?xml version="1.0" encoding="utf-8"?>
<calcChain xmlns="http://schemas.openxmlformats.org/spreadsheetml/2006/main">
  <c r="N174" i="1" l="1"/>
  <c r="O174" i="1" s="1"/>
  <c r="N175" i="1"/>
  <c r="O175" i="1" s="1"/>
  <c r="N172" i="1"/>
  <c r="O172" i="1"/>
  <c r="N173" i="1"/>
  <c r="O173" i="1"/>
  <c r="N176" i="1"/>
  <c r="O176" i="1"/>
  <c r="N278" i="1"/>
  <c r="O278" i="1"/>
  <c r="N277" i="1"/>
  <c r="O277" i="1"/>
  <c r="O230" i="1" l="1"/>
  <c r="O218" i="1"/>
  <c r="O115" i="1"/>
  <c r="O105" i="1"/>
  <c r="O67" i="1"/>
  <c r="N275" i="1" l="1"/>
  <c r="O275" i="1" s="1"/>
  <c r="N234" i="1"/>
  <c r="O234" i="1" s="1"/>
  <c r="N236" i="1"/>
  <c r="O236" i="1" s="1"/>
  <c r="N235" i="1"/>
  <c r="O235" i="1" s="1"/>
  <c r="N71" i="1"/>
  <c r="O71" i="1"/>
  <c r="N69" i="1"/>
  <c r="O69" i="1"/>
  <c r="N68" i="1"/>
  <c r="O68" i="1" s="1"/>
  <c r="N233" i="1"/>
  <c r="O233" i="1"/>
  <c r="N231" i="1"/>
  <c r="O231" i="1"/>
  <c r="N70" i="1"/>
  <c r="O70" i="1" s="1"/>
  <c r="N232" i="1"/>
  <c r="O232" i="1" s="1"/>
  <c r="N178" i="1"/>
  <c r="O178" i="1" s="1"/>
  <c r="N182" i="1"/>
  <c r="O182" i="1"/>
  <c r="N181" i="1"/>
  <c r="O181" i="1" s="1"/>
  <c r="N179" i="1"/>
  <c r="O179" i="1"/>
  <c r="N259" i="1"/>
  <c r="O259" i="1" s="1"/>
  <c r="N177" i="1"/>
  <c r="O177" i="1"/>
  <c r="O229" i="1"/>
  <c r="N229" i="1"/>
  <c r="N225" i="1"/>
  <c r="O225" i="1"/>
  <c r="N224" i="1"/>
  <c r="O224" i="1"/>
  <c r="N269" i="1"/>
  <c r="O269" i="1" s="1"/>
  <c r="N271" i="1"/>
  <c r="O271" i="1" s="1"/>
  <c r="N268" i="1"/>
  <c r="O268" i="1"/>
  <c r="N266" i="1"/>
  <c r="O266" i="1" s="1"/>
  <c r="N265" i="1"/>
  <c r="O265" i="1"/>
  <c r="N254" i="1"/>
  <c r="O254" i="1" s="1"/>
  <c r="N219" i="1" l="1"/>
  <c r="O219" i="1" s="1"/>
  <c r="N256" i="1"/>
  <c r="O256" i="1" s="1"/>
  <c r="N205" i="1"/>
  <c r="O205" i="1" s="1"/>
  <c r="N207" i="1"/>
  <c r="O207" i="1"/>
  <c r="N209" i="1"/>
  <c r="O209" i="1"/>
  <c r="N206" i="1"/>
  <c r="O206" i="1"/>
  <c r="O192" i="1"/>
  <c r="N192" i="1"/>
  <c r="N194" i="1"/>
  <c r="O194" i="1"/>
  <c r="N193" i="1"/>
  <c r="O193" i="1"/>
  <c r="N161" i="1" l="1"/>
  <c r="O161" i="1"/>
  <c r="N43" i="1"/>
  <c r="O43" i="1" s="1"/>
  <c r="N103" i="1"/>
  <c r="O103" i="1" s="1"/>
  <c r="N104" i="1"/>
  <c r="O104" i="1"/>
  <c r="N227" i="1" l="1"/>
  <c r="O227" i="1"/>
  <c r="N257" i="1"/>
  <c r="O257" i="1"/>
  <c r="N258" i="1"/>
  <c r="O258" i="1" s="1"/>
  <c r="N255" i="1"/>
  <c r="O255" i="1"/>
  <c r="N16" i="1"/>
  <c r="O16" i="1"/>
  <c r="N13" i="1"/>
  <c r="O13" i="1"/>
  <c r="N82" i="1" l="1"/>
  <c r="O82" i="1"/>
  <c r="N83" i="1"/>
  <c r="O83" i="1" s="1"/>
  <c r="N79" i="1"/>
  <c r="O79" i="1"/>
  <c r="N81" i="1"/>
  <c r="O81" i="1"/>
  <c r="N85" i="1"/>
  <c r="O85" i="1"/>
  <c r="N80" i="1"/>
  <c r="O80" i="1"/>
  <c r="N76" i="1"/>
  <c r="O76" i="1"/>
  <c r="N75" i="1"/>
  <c r="O75" i="1"/>
  <c r="N77" i="1"/>
  <c r="O77" i="1"/>
  <c r="N78" i="1"/>
  <c r="O78" i="1"/>
  <c r="N96" i="1"/>
  <c r="O96" i="1"/>
  <c r="N86" i="1"/>
  <c r="O86" i="1"/>
  <c r="N56" i="1"/>
  <c r="O56" i="1"/>
  <c r="N55" i="1"/>
  <c r="O55" i="1"/>
  <c r="N54" i="1"/>
  <c r="O54" i="1"/>
  <c r="N53" i="1"/>
  <c r="O53" i="1"/>
  <c r="N33" i="1"/>
  <c r="O33" i="1"/>
  <c r="N24" i="1"/>
  <c r="O24" i="1"/>
  <c r="N23" i="1"/>
  <c r="O23" i="1"/>
  <c r="N22" i="1"/>
  <c r="O22" i="1"/>
  <c r="N26" i="1"/>
  <c r="O26" i="1"/>
  <c r="N28" i="1"/>
  <c r="O28" i="1"/>
  <c r="N30" i="1"/>
  <c r="O30" i="1" s="1"/>
  <c r="N21" i="1"/>
  <c r="O21" i="1" s="1"/>
  <c r="N44" i="1"/>
  <c r="O44" i="1" s="1"/>
  <c r="N45" i="1"/>
  <c r="O45" i="1" s="1"/>
  <c r="N262" i="1" l="1"/>
  <c r="O262" i="1"/>
  <c r="N261" i="1"/>
  <c r="O261" i="1"/>
  <c r="N274" i="1" l="1"/>
  <c r="O274" i="1"/>
  <c r="N273" i="1"/>
  <c r="O273" i="1"/>
  <c r="N272" i="1"/>
  <c r="O272" i="1"/>
  <c r="N165" i="1"/>
  <c r="O165" i="1"/>
  <c r="N164" i="1"/>
  <c r="O164" i="1"/>
  <c r="N166" i="1"/>
  <c r="O166" i="1"/>
  <c r="N167" i="1"/>
  <c r="O167" i="1"/>
  <c r="N65" i="1"/>
  <c r="O65" i="1"/>
  <c r="N102" i="1"/>
  <c r="O102" i="1"/>
  <c r="N137" i="1"/>
  <c r="O137" i="1"/>
  <c r="N20" i="1"/>
  <c r="O20" i="1"/>
  <c r="N62" i="1"/>
  <c r="O62" i="1"/>
  <c r="N61" i="1" l="1"/>
  <c r="O61" i="1" s="1"/>
  <c r="N108" i="1"/>
  <c r="O108" i="1"/>
  <c r="N107" i="1"/>
  <c r="O107" i="1" s="1"/>
  <c r="N106" i="1"/>
  <c r="O106" i="1"/>
  <c r="N210" i="1" l="1"/>
  <c r="O210" i="1"/>
  <c r="N35" i="1" l="1"/>
  <c r="O35" i="1"/>
  <c r="N34" i="1"/>
  <c r="O34" i="1" s="1"/>
  <c r="N46" i="1" l="1"/>
  <c r="O46" i="1" s="1"/>
  <c r="N47" i="1"/>
  <c r="N17" i="1" l="1"/>
  <c r="O17" i="1"/>
  <c r="N202" i="1" l="1"/>
  <c r="O202" i="1" s="1"/>
  <c r="N203" i="1"/>
  <c r="O203" i="1"/>
  <c r="N204" i="1"/>
  <c r="O204" i="1"/>
  <c r="N199" i="1"/>
  <c r="O199" i="1" s="1"/>
  <c r="N201" i="1"/>
  <c r="O201" i="1"/>
  <c r="N200" i="1"/>
  <c r="O200" i="1"/>
  <c r="N196" i="1"/>
  <c r="O196" i="1"/>
  <c r="N198" i="1"/>
  <c r="O198" i="1"/>
  <c r="N195" i="1"/>
  <c r="O195" i="1" s="1"/>
  <c r="N197" i="1"/>
  <c r="O197" i="1" s="1"/>
  <c r="N170" i="1" l="1"/>
  <c r="O170" i="1"/>
  <c r="N171" i="1"/>
  <c r="O171" i="1"/>
  <c r="N168" i="1"/>
  <c r="O168" i="1"/>
  <c r="N169" i="1"/>
  <c r="O169" i="1"/>
  <c r="N66" i="1" l="1"/>
  <c r="O66" i="1"/>
  <c r="N67" i="1"/>
  <c r="N143" i="1"/>
  <c r="O143" i="1" s="1"/>
  <c r="N57" i="1"/>
  <c r="O57" i="1"/>
  <c r="N60" i="1"/>
  <c r="O60" i="1" s="1"/>
  <c r="N58" i="1"/>
  <c r="O58" i="1"/>
  <c r="N154" i="1" l="1"/>
  <c r="O154" i="1" s="1"/>
  <c r="N155" i="1"/>
  <c r="O155" i="1" s="1"/>
  <c r="N147" i="1" l="1"/>
  <c r="O147" i="1" s="1"/>
  <c r="N267" i="1" l="1"/>
  <c r="O267" i="1"/>
  <c r="N113" i="1" l="1"/>
  <c r="O113" i="1" s="1"/>
  <c r="N115" i="1"/>
  <c r="N112" i="1" l="1"/>
  <c r="O112" i="1"/>
  <c r="N114" i="1"/>
  <c r="O114" i="1"/>
  <c r="N142" i="1" l="1"/>
  <c r="O142" i="1" s="1"/>
  <c r="N42" i="1"/>
  <c r="O42" i="1"/>
  <c r="N243" i="1" l="1"/>
  <c r="O243" i="1" s="1"/>
  <c r="N242" i="1"/>
  <c r="O242" i="1"/>
  <c r="N241" i="1"/>
  <c r="O241" i="1"/>
  <c r="N230" i="1" l="1"/>
  <c r="N128" i="1"/>
  <c r="O128" i="1" s="1"/>
  <c r="N127" i="1"/>
  <c r="O127" i="1"/>
  <c r="N126" i="1"/>
  <c r="O126" i="1" s="1"/>
  <c r="N121" i="1"/>
  <c r="O121" i="1" s="1"/>
  <c r="N120" i="1"/>
  <c r="O120" i="1"/>
  <c r="N119" i="1"/>
  <c r="O119" i="1"/>
  <c r="N118" i="1"/>
  <c r="O118" i="1"/>
  <c r="N74" i="1"/>
  <c r="O74" i="1" s="1"/>
  <c r="N73" i="1"/>
  <c r="O73" i="1"/>
  <c r="N72" i="1"/>
  <c r="O72" i="1"/>
  <c r="N186" i="1"/>
  <c r="O186" i="1" s="1"/>
  <c r="N185" i="1"/>
  <c r="O185" i="1"/>
  <c r="N184" i="1"/>
  <c r="O184" i="1"/>
  <c r="N183" i="1"/>
  <c r="O183" i="1"/>
  <c r="N150" i="1"/>
  <c r="O150" i="1"/>
  <c r="N149" i="1"/>
  <c r="O149" i="1"/>
  <c r="N95" i="1"/>
  <c r="O95" i="1"/>
  <c r="N141" i="1"/>
  <c r="O141" i="1" s="1"/>
  <c r="N140" i="1"/>
  <c r="O140" i="1"/>
  <c r="N4" i="1"/>
  <c r="O4" i="1"/>
  <c r="N5" i="1"/>
  <c r="O5" i="1" s="1"/>
  <c r="N6" i="1"/>
  <c r="O6" i="1"/>
  <c r="N7" i="1"/>
  <c r="O7" i="1"/>
  <c r="N8" i="1"/>
  <c r="O8" i="1" s="1"/>
  <c r="N9" i="1"/>
  <c r="O9" i="1"/>
  <c r="N10" i="1"/>
  <c r="O10" i="1" s="1"/>
  <c r="N11" i="1"/>
  <c r="O11" i="1" s="1"/>
  <c r="N12" i="1"/>
  <c r="O12" i="1"/>
  <c r="N14" i="1"/>
  <c r="O14" i="1"/>
  <c r="N15" i="1"/>
  <c r="O15" i="1" s="1"/>
  <c r="N18" i="1"/>
  <c r="O18" i="1" s="1"/>
  <c r="N19" i="1"/>
  <c r="O19" i="1"/>
  <c r="N25" i="1"/>
  <c r="O25" i="1" s="1"/>
  <c r="N27" i="1"/>
  <c r="O27" i="1" s="1"/>
  <c r="N29" i="1"/>
  <c r="O29" i="1" s="1"/>
  <c r="N36" i="1"/>
  <c r="O36" i="1" s="1"/>
  <c r="N37" i="1"/>
  <c r="O37" i="1" s="1"/>
  <c r="N40" i="1"/>
  <c r="O40" i="1" s="1"/>
  <c r="N38" i="1"/>
  <c r="O38" i="1" s="1"/>
  <c r="N39" i="1"/>
  <c r="O39" i="1"/>
  <c r="N41" i="1"/>
  <c r="O41" i="1"/>
  <c r="N48" i="1"/>
  <c r="O48" i="1" s="1"/>
  <c r="N49" i="1"/>
  <c r="O49" i="1" s="1"/>
  <c r="N51" i="1"/>
  <c r="O51" i="1" s="1"/>
  <c r="N52" i="1"/>
  <c r="O52" i="1"/>
  <c r="N59" i="1"/>
  <c r="O59" i="1"/>
  <c r="N63" i="1"/>
  <c r="O63" i="1" s="1"/>
  <c r="N64" i="1"/>
  <c r="O64" i="1" s="1"/>
  <c r="N87" i="1"/>
  <c r="O87" i="1" s="1"/>
  <c r="N88" i="1"/>
  <c r="O88" i="1"/>
  <c r="N89" i="1"/>
  <c r="O89" i="1" s="1"/>
  <c r="N90" i="1"/>
  <c r="O90" i="1"/>
  <c r="N91" i="1"/>
  <c r="O91" i="1"/>
  <c r="N92" i="1"/>
  <c r="O92" i="1"/>
  <c r="N93" i="1"/>
  <c r="O93" i="1"/>
  <c r="N94" i="1"/>
  <c r="O94" i="1" s="1"/>
  <c r="N98" i="1"/>
  <c r="O98" i="1" s="1"/>
  <c r="N101" i="1"/>
  <c r="O101" i="1"/>
  <c r="N99" i="1"/>
  <c r="O99" i="1" s="1"/>
  <c r="N100" i="1"/>
  <c r="O100" i="1" s="1"/>
  <c r="N105" i="1"/>
  <c r="N111" i="1"/>
  <c r="O111" i="1"/>
  <c r="N109" i="1"/>
  <c r="O109" i="1" s="1"/>
  <c r="N110" i="1"/>
  <c r="O110" i="1" s="1"/>
  <c r="N122" i="1"/>
  <c r="O122" i="1"/>
  <c r="N123" i="1"/>
  <c r="O123" i="1" s="1"/>
  <c r="N125" i="1"/>
  <c r="O125" i="1" s="1"/>
  <c r="N124" i="1"/>
  <c r="O124" i="1" s="1"/>
  <c r="N130" i="1"/>
  <c r="O130" i="1"/>
  <c r="N129" i="1"/>
  <c r="O129" i="1"/>
  <c r="N131" i="1"/>
  <c r="O131" i="1"/>
  <c r="N132" i="1"/>
  <c r="O132" i="1" s="1"/>
  <c r="N135" i="1"/>
  <c r="O135" i="1"/>
  <c r="N136" i="1"/>
  <c r="O136" i="1" s="1"/>
  <c r="N133" i="1"/>
  <c r="O133" i="1" s="1"/>
  <c r="N134" i="1"/>
  <c r="O134" i="1" s="1"/>
  <c r="N138" i="1"/>
  <c r="O138" i="1" s="1"/>
  <c r="N151" i="1"/>
  <c r="O151" i="1"/>
  <c r="N153" i="1"/>
  <c r="O153" i="1" s="1"/>
  <c r="N152" i="1"/>
  <c r="O152" i="1"/>
  <c r="N159" i="1"/>
  <c r="O159" i="1" s="1"/>
  <c r="N160" i="1"/>
  <c r="O160" i="1"/>
  <c r="N162" i="1"/>
  <c r="O162" i="1"/>
  <c r="N163" i="1"/>
  <c r="O163" i="1"/>
  <c r="N188" i="1"/>
  <c r="O188" i="1" s="1"/>
  <c r="N189" i="1"/>
  <c r="O189" i="1" s="1"/>
  <c r="N187" i="1"/>
  <c r="O187" i="1"/>
  <c r="N190" i="1"/>
  <c r="O190" i="1"/>
  <c r="N191" i="1"/>
  <c r="O191" i="1"/>
  <c r="N208" i="1"/>
  <c r="O208" i="1"/>
  <c r="N211" i="1"/>
  <c r="O211" i="1"/>
  <c r="N212" i="1"/>
  <c r="O212" i="1"/>
  <c r="N213" i="1"/>
  <c r="O213" i="1"/>
  <c r="N214" i="1"/>
  <c r="O214" i="1" s="1"/>
  <c r="N215" i="1"/>
  <c r="O215" i="1"/>
  <c r="N216" i="1"/>
  <c r="O216" i="1" s="1"/>
  <c r="N217" i="1"/>
  <c r="O217" i="1"/>
  <c r="N218" i="1"/>
  <c r="N220" i="1"/>
  <c r="O220" i="1"/>
  <c r="N221" i="1"/>
  <c r="O221" i="1"/>
  <c r="N239" i="1"/>
  <c r="O239" i="1"/>
  <c r="N237" i="1"/>
  <c r="O237" i="1"/>
  <c r="N238" i="1"/>
  <c r="O238" i="1" s="1"/>
  <c r="N240" i="1"/>
  <c r="N245" i="1"/>
  <c r="O245" i="1"/>
  <c r="N244" i="1"/>
  <c r="O244" i="1" s="1"/>
  <c r="N247" i="1"/>
  <c r="O247" i="1"/>
  <c r="N246" i="1"/>
  <c r="O246" i="1"/>
  <c r="N248" i="1"/>
  <c r="O248" i="1"/>
  <c r="N249" i="1"/>
  <c r="O249" i="1" s="1"/>
  <c r="N252" i="1"/>
  <c r="O252" i="1"/>
  <c r="N250" i="1"/>
  <c r="O250" i="1" s="1"/>
  <c r="N251" i="1"/>
  <c r="O251" i="1"/>
  <c r="N253" i="1"/>
  <c r="O253" i="1"/>
  <c r="N260" i="1"/>
  <c r="O260" i="1"/>
  <c r="N263" i="1"/>
  <c r="O263" i="1"/>
  <c r="N264" i="1"/>
  <c r="O264" i="1"/>
  <c r="N270" i="1"/>
  <c r="O270" i="1"/>
  <c r="N156" i="1"/>
  <c r="O156" i="1"/>
  <c r="N157" i="1"/>
  <c r="O157" i="1"/>
  <c r="N158" i="1"/>
  <c r="O158" i="1" s="1"/>
  <c r="N222" i="1"/>
  <c r="O222" i="1"/>
  <c r="N223" i="1"/>
  <c r="O223" i="1" s="1"/>
  <c r="N31" i="1"/>
  <c r="O31" i="1"/>
  <c r="N32" i="1"/>
  <c r="O32" i="1"/>
  <c r="N116" i="1"/>
  <c r="O116" i="1"/>
  <c r="N117" i="1"/>
  <c r="O117" i="1"/>
  <c r="N148" i="1"/>
  <c r="O148" i="1"/>
  <c r="N146" i="1"/>
  <c r="O146" i="1" s="1"/>
  <c r="N144" i="1"/>
  <c r="O144" i="1" s="1"/>
  <c r="N145" i="1"/>
  <c r="O145" i="1"/>
  <c r="N139" i="1"/>
  <c r="O139" i="1"/>
  <c r="J276" i="1"/>
  <c r="O276" i="1"/>
  <c r="I276" i="1"/>
  <c r="N276" i="1"/>
  <c r="K276" i="1"/>
  <c r="M276" i="1"/>
  <c r="L276" i="1"/>
  <c r="O97" i="1"/>
  <c r="K97" i="1"/>
  <c r="L97" i="1"/>
  <c r="N97" i="1"/>
  <c r="I97" i="1"/>
  <c r="J97" i="1"/>
  <c r="M97" i="1"/>
  <c r="G97" i="1"/>
  <c r="N180" i="1"/>
  <c r="K180" i="1"/>
  <c r="I180" i="1"/>
  <c r="J180" i="1"/>
  <c r="L180" i="1"/>
  <c r="M180" i="1"/>
  <c r="O180" i="1"/>
  <c r="O226" i="1"/>
  <c r="M226" i="1"/>
  <c r="N226" i="1"/>
  <c r="N228" i="1"/>
  <c r="M228" i="1"/>
  <c r="O228" i="1"/>
</calcChain>
</file>

<file path=xl/sharedStrings.xml><?xml version="1.0" encoding="utf-8"?>
<sst xmlns="http://schemas.openxmlformats.org/spreadsheetml/2006/main" count="3412" uniqueCount="1215">
  <si>
    <t>Pyrimethanil</t>
  </si>
  <si>
    <t>81261-84-9</t>
  </si>
  <si>
    <t>Pydiflumetofen</t>
  </si>
  <si>
    <t>1228284-64-7</t>
  </si>
  <si>
    <t>Chemservice</t>
  </si>
  <si>
    <t>N-14250-10MG</t>
  </si>
  <si>
    <t>P999040</t>
  </si>
  <si>
    <t>Toronto Research Chemicals</t>
  </si>
  <si>
    <t>Source</t>
  </si>
  <si>
    <t>Link</t>
  </si>
  <si>
    <t>250 $</t>
  </si>
  <si>
    <t>290 $</t>
  </si>
  <si>
    <t>5 mg</t>
  </si>
  <si>
    <t>10 mg</t>
  </si>
  <si>
    <t>SN 614 276</t>
  </si>
  <si>
    <t>SN 614 277</t>
  </si>
  <si>
    <t>Desmethyl amidosulfuron</t>
  </si>
  <si>
    <t>Amidosulfuron</t>
  </si>
  <si>
    <t>935867-69-9</t>
  </si>
  <si>
    <t>HPC Standards GmbH</t>
  </si>
  <si>
    <t>D290765</t>
  </si>
  <si>
    <t>150 $</t>
  </si>
  <si>
    <t>currently back ordered</t>
  </si>
  <si>
    <t>Benthiavalicarb</t>
  </si>
  <si>
    <t>KIF 230 S-L</t>
  </si>
  <si>
    <t>221654-72-4</t>
  </si>
  <si>
    <t>05808-67</t>
  </si>
  <si>
    <t>KIF-230 R-D</t>
  </si>
  <si>
    <t>KIF-230 S-D</t>
  </si>
  <si>
    <t>221654-71-3</t>
  </si>
  <si>
    <t>KANTO CHEMICAL CO.,INC.</t>
  </si>
  <si>
    <t>50 mg</t>
  </si>
  <si>
    <t>221654-73-5</t>
  </si>
  <si>
    <t>M510F01</t>
  </si>
  <si>
    <t>Boscalid</t>
  </si>
  <si>
    <t>661463-87-2</t>
  </si>
  <si>
    <t>44,90 €</t>
  </si>
  <si>
    <t>5-OH THPI</t>
  </si>
  <si>
    <t>Captan</t>
  </si>
  <si>
    <t>3-OH THPI</t>
  </si>
  <si>
    <t>161961-44-0</t>
  </si>
  <si>
    <t>T293620</t>
  </si>
  <si>
    <t>T293630</t>
  </si>
  <si>
    <t>161961-43-9</t>
  </si>
  <si>
    <t>4-HSA</t>
  </si>
  <si>
    <t>Chlorpropham</t>
  </si>
  <si>
    <t>sodium salt</t>
  </si>
  <si>
    <t>H825075</t>
  </si>
  <si>
    <t>28705-88-6 (free acid)</t>
  </si>
  <si>
    <t>sc-490554</t>
  </si>
  <si>
    <t>Santa Cruz Biotechnology, Inc.</t>
  </si>
  <si>
    <t>505M09</t>
  </si>
  <si>
    <t>Dimoxystrobin</t>
  </si>
  <si>
    <t>93127-10MG</t>
  </si>
  <si>
    <t>CGA 289267</t>
  </si>
  <si>
    <t>Fenpropidin</t>
  </si>
  <si>
    <t>2137783-49-2</t>
  </si>
  <si>
    <t>1418095-11-0</t>
  </si>
  <si>
    <t>31,90 €</t>
  </si>
  <si>
    <t>-</t>
  </si>
  <si>
    <t>Carboxin</t>
  </si>
  <si>
    <t>Carboxin sulfoxide</t>
  </si>
  <si>
    <t>17757-70-9</t>
  </si>
  <si>
    <t>580 $</t>
  </si>
  <si>
    <t>300 $</t>
  </si>
  <si>
    <t>3,200 ¥</t>
  </si>
  <si>
    <t>30 $</t>
  </si>
  <si>
    <t>149054-56-8</t>
  </si>
  <si>
    <t>M-3</t>
  </si>
  <si>
    <t>Fenpyroximate</t>
  </si>
  <si>
    <t>Fluroxypyr</t>
  </si>
  <si>
    <t>Propoxycarbazone</t>
  </si>
  <si>
    <t>496925-02-1</t>
  </si>
  <si>
    <t>2-Hydroxy-propoxycarbazone</t>
  </si>
  <si>
    <t>M01</t>
  </si>
  <si>
    <t>32297-10MG</t>
  </si>
  <si>
    <t>97,60 €</t>
  </si>
  <si>
    <t>1 mL with 100 µg/mL</t>
  </si>
  <si>
    <t>59,90 €</t>
  </si>
  <si>
    <t>Compound group</t>
  </si>
  <si>
    <t>Amount or concentration</t>
  </si>
  <si>
    <t>Pymetrozine</t>
  </si>
  <si>
    <t>6-hydroxymethylpymetrozine</t>
  </si>
  <si>
    <t>6-hydroxymethylpymetrozine phosphate conjugate</t>
  </si>
  <si>
    <t>Pyraflufen (free acid)</t>
  </si>
  <si>
    <t>129630-17-7</t>
  </si>
  <si>
    <t>DRE-C16597100</t>
  </si>
  <si>
    <t>Spiroxamine-carboxylic acid</t>
  </si>
  <si>
    <t>M06</t>
  </si>
  <si>
    <t>Spiroxamine</t>
  </si>
  <si>
    <t>4-chlorobenzyl methyl sulfone</t>
  </si>
  <si>
    <t>Thiobencarb</t>
  </si>
  <si>
    <t>Triflusulfuron</t>
  </si>
  <si>
    <t>IN-M7222</t>
  </si>
  <si>
    <t>1418095-28-9</t>
  </si>
  <si>
    <t>375 $</t>
  </si>
  <si>
    <t>C587855</t>
  </si>
  <si>
    <t>Fenpropimorph</t>
  </si>
  <si>
    <t>BF 421-2</t>
  </si>
  <si>
    <t>121098-45-1</t>
  </si>
  <si>
    <t>F249510</t>
  </si>
  <si>
    <t>25 mg</t>
  </si>
  <si>
    <t>3200 $</t>
  </si>
  <si>
    <t>1280 $</t>
  </si>
  <si>
    <t>Trifloxystrobin</t>
  </si>
  <si>
    <t>252913-85-2</t>
  </si>
  <si>
    <t>CGA 321113</t>
  </si>
  <si>
    <t>on request</t>
  </si>
  <si>
    <t>34518-10MG</t>
  </si>
  <si>
    <t>Fluopyram</t>
  </si>
  <si>
    <t>Fluopyram-benzamide</t>
  </si>
  <si>
    <t>360-64-5</t>
  </si>
  <si>
    <t>594512-1G</t>
  </si>
  <si>
    <t>50,90 €</t>
  </si>
  <si>
    <t>T797038</t>
  </si>
  <si>
    <t>100 mg</t>
  </si>
  <si>
    <t>55 $</t>
  </si>
  <si>
    <t>30,90 €</t>
  </si>
  <si>
    <t>3,09 €</t>
  </si>
  <si>
    <t>Tebuconazole</t>
  </si>
  <si>
    <t>212267-64-6</t>
  </si>
  <si>
    <t>72843-10MG</t>
  </si>
  <si>
    <t>Hydroxy-tebuconazole</t>
  </si>
  <si>
    <t>52,90 €</t>
  </si>
  <si>
    <t>C377885</t>
  </si>
  <si>
    <t>1400 $</t>
  </si>
  <si>
    <t>DRE-C17178750</t>
  </si>
  <si>
    <t>25319-90-8</t>
  </si>
  <si>
    <t>MCPA</t>
  </si>
  <si>
    <t>MCPA-thioethyl</t>
  </si>
  <si>
    <t>DRE-C14776000</t>
  </si>
  <si>
    <t>87,55 €</t>
  </si>
  <si>
    <t>94549-25MG</t>
  </si>
  <si>
    <t>57,20 €</t>
  </si>
  <si>
    <t>22,88 €</t>
  </si>
  <si>
    <t>Isoxaflutole</t>
  </si>
  <si>
    <t>RPA 202248</t>
  </si>
  <si>
    <t>143701-75-1</t>
  </si>
  <si>
    <t>R700915</t>
  </si>
  <si>
    <t>DRE-C14481050</t>
  </si>
  <si>
    <t>70,55 €</t>
  </si>
  <si>
    <t>8,76 €</t>
  </si>
  <si>
    <t>Bixafen</t>
  </si>
  <si>
    <t>DRE-C10661486</t>
  </si>
  <si>
    <t>79,05 €</t>
  </si>
  <si>
    <t>1655498-06-8</t>
  </si>
  <si>
    <t>Desmethyl-bixafen</t>
  </si>
  <si>
    <t>34511-10MG</t>
  </si>
  <si>
    <t>91,20 €</t>
  </si>
  <si>
    <t>Acetamiprid</t>
  </si>
  <si>
    <t>190604-92-3</t>
  </si>
  <si>
    <t>96,90 €</t>
  </si>
  <si>
    <t>C428803</t>
  </si>
  <si>
    <t>32979-10MG</t>
  </si>
  <si>
    <t>102,85 €</t>
  </si>
  <si>
    <t>DRE-C10013200</t>
  </si>
  <si>
    <t>Cyprodinil</t>
  </si>
  <si>
    <t>CGA 304075</t>
  </si>
  <si>
    <t>195157-66-5</t>
  </si>
  <si>
    <t>306 $</t>
  </si>
  <si>
    <t>395 €</t>
  </si>
  <si>
    <t>41 €</t>
  </si>
  <si>
    <t>51 €</t>
  </si>
  <si>
    <t>290 €</t>
  </si>
  <si>
    <t>148 €</t>
  </si>
  <si>
    <t>790 €</t>
  </si>
  <si>
    <t>5990 €</t>
  </si>
  <si>
    <t>Thiabendazole</t>
  </si>
  <si>
    <t>948-71-0</t>
  </si>
  <si>
    <t>5-hydroxythiabendazole</t>
  </si>
  <si>
    <t>H961200</t>
  </si>
  <si>
    <t>33818-10MG</t>
  </si>
  <si>
    <t>DRE-C17450500</t>
  </si>
  <si>
    <t>211,65 €</t>
  </si>
  <si>
    <t>Ametoctradin</t>
  </si>
  <si>
    <t>M650F01</t>
  </si>
  <si>
    <t>DRE-C10148910</t>
  </si>
  <si>
    <t>94,35 €</t>
  </si>
  <si>
    <t>M650F06</t>
  </si>
  <si>
    <t>DRE-C10148915</t>
  </si>
  <si>
    <t xml:space="preserve">10 mg </t>
  </si>
  <si>
    <t>66,30 €</t>
  </si>
  <si>
    <t>Proquinazid</t>
  </si>
  <si>
    <t>IN-MU210</t>
  </si>
  <si>
    <t>Chlorothalonil</t>
  </si>
  <si>
    <t>CPU</t>
  </si>
  <si>
    <t>Diflubenzuron</t>
  </si>
  <si>
    <t>140-38-5</t>
  </si>
  <si>
    <t>27,90 €</t>
  </si>
  <si>
    <t>2,79 €</t>
  </si>
  <si>
    <t>C380205</t>
  </si>
  <si>
    <t>250 mg</t>
  </si>
  <si>
    <t>50 $</t>
  </si>
  <si>
    <t>2 $</t>
  </si>
  <si>
    <t>S441228-250MG</t>
  </si>
  <si>
    <t>129 €</t>
  </si>
  <si>
    <t>5,16 €</t>
  </si>
  <si>
    <t>Abamectin</t>
  </si>
  <si>
    <t>Avermectin B1a</t>
  </si>
  <si>
    <t>65195-55-3</t>
  </si>
  <si>
    <t>39500 €</t>
  </si>
  <si>
    <t>A794665</t>
  </si>
  <si>
    <t>450 $</t>
  </si>
  <si>
    <t>ADVH0430ADE6-1G</t>
  </si>
  <si>
    <t>438,74 €</t>
  </si>
  <si>
    <t>4,39 €</t>
  </si>
  <si>
    <t>Pirimicarb</t>
  </si>
  <si>
    <t>SDS-3701</t>
  </si>
  <si>
    <t>30614-22-3</t>
  </si>
  <si>
    <t>Desmethyl pirimicarb</t>
  </si>
  <si>
    <t>81,90 €</t>
  </si>
  <si>
    <t>P508765</t>
  </si>
  <si>
    <t>33886-10MG-R</t>
  </si>
  <si>
    <t>115 €</t>
  </si>
  <si>
    <t>DRE-CA16251000</t>
  </si>
  <si>
    <t>85 €</t>
  </si>
  <si>
    <t>Propamocarb</t>
  </si>
  <si>
    <t>N-oxide propamocarb</t>
  </si>
  <si>
    <t>Tembotrione</t>
  </si>
  <si>
    <t>912654-91-2</t>
  </si>
  <si>
    <t>10 mL with 10 µg/mL</t>
  </si>
  <si>
    <t>32584-25MG</t>
  </si>
  <si>
    <t>Spiromesifen</t>
  </si>
  <si>
    <t>Spiromesifen-enol</t>
  </si>
  <si>
    <t>148476-30-6</t>
  </si>
  <si>
    <t>30482-10MG</t>
  </si>
  <si>
    <t>204 €</t>
  </si>
  <si>
    <t>DRE-C16972975</t>
  </si>
  <si>
    <t>138,55 €</t>
  </si>
  <si>
    <t>2-(4-hydroxyanilino)-4,6-dimethylpyrimidine</t>
  </si>
  <si>
    <t>2-anilino-4,6-dimethylpyrimidine-5-ol</t>
  </si>
  <si>
    <t>4´-hydroxychlorpropham-O-sulphonic acid</t>
  </si>
  <si>
    <t>2-hydroxypropoxycarbazone</t>
  </si>
  <si>
    <t>6-(2,2,2-trifluoroethoxy)-1,3,5-triazine-2,4-diamine</t>
  </si>
  <si>
    <t>2-chloro-N-(4′-chloro-5-hydroxybiphenyl-2-yl)nicotinamide</t>
  </si>
  <si>
    <t>2-methyl-2-[4-(2-methyl-3- piperidin-1-yl-propyl)-phenyl]propionic acid</t>
  </si>
  <si>
    <t>(E, E)-methoxyimino- {2-[1-(3-trifluoromethyl-phenyl)-ethylideneamino-oxymethyl]-phenyl}-acetic acid</t>
  </si>
  <si>
    <t>Isoxaflutole diketonitrile-metabolite</t>
  </si>
  <si>
    <t>4-(7-amino-5-ethyl [1,2,4]triazolo, [1,5-a]pyrimidin-6-yl) butanoic acid</t>
  </si>
  <si>
    <t>6-(7-amino-5-ethyl [1,2,4]triazolo [1,5-a]pyrimidin-6-yl) hexanoic acid</t>
  </si>
  <si>
    <t>3-[(6-iodo-4-oxo-3-propyl-3,4-dihydroquinazolin-2-yl)oxy]propanoic acid</t>
  </si>
  <si>
    <t>2,5,6-trichloro-4-hydroxyphtalonitrile</t>
  </si>
  <si>
    <t>4-chlorophenylurea</t>
  </si>
  <si>
    <t>2-methyl-N-phenyl-5,6-dihydro-1,4-oxathiine-3-carboxamide 4-oxide</t>
  </si>
  <si>
    <t>2-(2-{[ethyl(propyl)amino]methyl}-1,4-dioxaspiro[4.5]dec-8-yl)-2-methylpropanoic acid</t>
  </si>
  <si>
    <t>2-(trifluoromethyl)benzamide</t>
  </si>
  <si>
    <t>5-(4-chlorophenyl)-2,2-dimethyl-3-(1H-1,2,4-triazol-1-ylmethyl)pentane-1,3-diol</t>
  </si>
  <si>
    <t>2-(4-{(2RS)-3-[(2R,6S)-2,6-dimethylmorpholin-4-yl]-2-methylpropyl}phenyl)-2-methylpropanoic acid</t>
  </si>
  <si>
    <t>(2RS)-3-Cyclopropyl-2-[2-(methylsulfonyl)-4-(trifluoromethyl)benzoyl]-3-oxopropanenitrile</t>
  </si>
  <si>
    <t>N-(3',4'-dichloro-5-fluorobiphenyl-2-yl)-3-(difluoromethyl)-1H-pyrazole-4-carboxamide</t>
  </si>
  <si>
    <t>(E)-N-[(6-chloro-3-pyridyl)methyl]-N’-cyanoacetamidine</t>
  </si>
  <si>
    <t>4-[(4-cyclopropyl-6-methyl-pyrimidin-2-yl)amino)]phenol</t>
  </si>
  <si>
    <t>2-(1,3-Thiazol-4-yl)-1H-benzimidazol-5-ol</t>
  </si>
  <si>
    <t>5,6-dimethyl-2-(methylamino)pyrimidin-4-yl dimethylcarbamate</t>
  </si>
  <si>
    <t>Propyl [3-(dimethylnitroryl)propyl]carbamate</t>
  </si>
  <si>
    <t>2-{2-Chloro-4-(methylsulfonyl)-3-[(2,2,2-trifluoroethoxy)methyl]benzoyl}-4,6-dihydroxycyclohexane-1,3-dione</t>
  </si>
  <si>
    <t>4-hydroxy-3-mesityl-1-oxaspiro[4.4]non-3-en-2-one</t>
  </si>
  <si>
    <t>3-(difluoromethyl)-N-methoxy-1-methyl-N-[(RS)-1-methyl-2-(2,4,6-trichlorophenyl)ethyl]-1H-pyrazole-4-carboxamide</t>
  </si>
  <si>
    <t>3-(4-hydroxy-6-methoxypyrimidin-2-yl)-1-(N-methyl-N-methylsulfonyl-aminosulfonyl)-urea</t>
  </si>
  <si>
    <t>(4RS)-4-hydroxy-3a,4,7,7a-tetrahydro-1H-isoindole-1,3(2H)-dione</t>
  </si>
  <si>
    <t>(5RS)-5-hydroxy-3a,4,5,7a-tetrahydro-1H-isoindole-1,3(2H)-dione</t>
  </si>
  <si>
    <t>3-({2-[(1E)-N-methoxy-2-(methylamino)-2-oxoethanimidoyl]benzyl}oxy)-4-methylbenzoic acid</t>
  </si>
  <si>
    <t>(E)-4-[(1,3-dimethyl-5-phenoxypyrazole-4-yl)-methyleneaminooxy-methyl]benzoic acid</t>
  </si>
  <si>
    <t>S-ethyl 4-chloro-o-tolyloxythioacetate</t>
  </si>
  <si>
    <t>[2-chloro-5-(4-chloro-5-difluoromethoxy-1-methyl-1H-pyrazol-3-yl)-4-fluorophenoxy]acetic acid</t>
  </si>
  <si>
    <t>Fluroxypyr-meptyl</t>
  </si>
  <si>
    <t>81406-37-3</t>
  </si>
  <si>
    <t>36780-100MG-R</t>
  </si>
  <si>
    <t>71,80 €</t>
  </si>
  <si>
    <t>7,18 €</t>
  </si>
  <si>
    <t>(RS)-1-methylheptyl 4amino-3,5-dichloro-6-fluoro-2-pyridyloxyacetate</t>
  </si>
  <si>
    <t>F598790</t>
  </si>
  <si>
    <t>500 mg</t>
  </si>
  <si>
    <t>125 $</t>
  </si>
  <si>
    <t>53,90 €</t>
  </si>
  <si>
    <t>5,39 €</t>
  </si>
  <si>
    <t>DRE-C13850000</t>
  </si>
  <si>
    <t>56,95 €</t>
  </si>
  <si>
    <t>5,67 €</t>
  </si>
  <si>
    <t>4-amino-3,5-dichloro-6-fluoro-2-pirydynil-2-ol</t>
  </si>
  <si>
    <t>94133-62-7</t>
  </si>
  <si>
    <t>Fluroxypyr pyridinol</t>
  </si>
  <si>
    <t>Fluroxypyr methoxypyridine</t>
  </si>
  <si>
    <t>4-amino-3,5-dichloro-6-fluoro-2-pirydynil-2-methoxypyridine</t>
  </si>
  <si>
    <t>35622-80-1</t>
  </si>
  <si>
    <t>APOH11A9BBDE-250MG</t>
  </si>
  <si>
    <t>277,41 €</t>
  </si>
  <si>
    <t>11,10 €</t>
  </si>
  <si>
    <t>DRE-C13849910</t>
  </si>
  <si>
    <t>113,05 €</t>
  </si>
  <si>
    <t>22,61 €</t>
  </si>
  <si>
    <t>sc-497841</t>
  </si>
  <si>
    <t>?</t>
  </si>
  <si>
    <t>PC7505</t>
  </si>
  <si>
    <t>Apollo Scientific</t>
  </si>
  <si>
    <t>5 g</t>
  </si>
  <si>
    <t>Flonicamid</t>
  </si>
  <si>
    <t>4-(trifluoromethyl)pyridine-3-carboxamide</t>
  </si>
  <si>
    <t>TFNA-AM</t>
  </si>
  <si>
    <t>158062-71-6</t>
  </si>
  <si>
    <t>89,90 €</t>
  </si>
  <si>
    <t>PC10153</t>
  </si>
  <si>
    <t>T791315</t>
  </si>
  <si>
    <t>110 $</t>
  </si>
  <si>
    <t>121124-29-6</t>
  </si>
  <si>
    <t>Emamectin</t>
  </si>
  <si>
    <t>Emamectin B1a</t>
  </si>
  <si>
    <t>E520505</t>
  </si>
  <si>
    <t>1525 $</t>
  </si>
  <si>
    <t>3050 $</t>
  </si>
  <si>
    <t>28001-10MG</t>
  </si>
  <si>
    <t>57,70 €</t>
  </si>
  <si>
    <t>DRE-C10663020</t>
  </si>
  <si>
    <t>120,70 €</t>
  </si>
  <si>
    <t>75,65 €</t>
  </si>
  <si>
    <t>[bis-(4-fluorophenyl)methyl]silanol</t>
  </si>
  <si>
    <t>Flusilazole</t>
  </si>
  <si>
    <t>IN-F7321</t>
  </si>
  <si>
    <t>156162-13-9</t>
  </si>
  <si>
    <t>IN-F 7321</t>
  </si>
  <si>
    <t>858956-08-8</t>
  </si>
  <si>
    <t>Aminocyclopyrachlor</t>
  </si>
  <si>
    <t>6-amino-5-chloro-2-cyclopropylpyrimidine-4-carboxylic acid</t>
  </si>
  <si>
    <t>158 €</t>
  </si>
  <si>
    <t>Carbendazim</t>
  </si>
  <si>
    <t>5-OH-carbendazim</t>
  </si>
  <si>
    <t>Systematic name</t>
  </si>
  <si>
    <t>Article No.</t>
  </si>
  <si>
    <t xml:space="preserve">Unit price </t>
  </si>
  <si>
    <t>Rates</t>
  </si>
  <si>
    <t>£</t>
  </si>
  <si>
    <t>$</t>
  </si>
  <si>
    <t>¥</t>
  </si>
  <si>
    <t>currency</t>
  </si>
  <si>
    <t xml:space="preserve"> to €</t>
  </si>
  <si>
    <t>Price per 
10 mg [€]</t>
  </si>
  <si>
    <t>Price per 10 mg</t>
  </si>
  <si>
    <t>(2RS)-2-[4-(4-chlorophenoxy)-α,α,α-trifluoro-o-tolyl]-1-(1H-1,2,4-triazol-1-yl)propan-2-ol</t>
  </si>
  <si>
    <t>Mefentrifluconazole</t>
  </si>
  <si>
    <t>1417782-03-6</t>
  </si>
  <si>
    <t>116 €</t>
  </si>
  <si>
    <t>DRE-C14860600</t>
  </si>
  <si>
    <t>34 €</t>
  </si>
  <si>
    <t>(RS)-2-methoxy-N-methyl-2-(α-(2,5-xylyloxy)-o-tolyl)acetamide</t>
  </si>
  <si>
    <t>173662-97-0</t>
  </si>
  <si>
    <t>Mandestrobin</t>
  </si>
  <si>
    <t>DRE-C14744000</t>
  </si>
  <si>
    <t>M162555</t>
  </si>
  <si>
    <t>135 $</t>
  </si>
  <si>
    <t>(5-chloro-2-methoxy-4-methyl-3-pyridyl)(4,5,6-trimethoxy-o-tolyl)methanone</t>
  </si>
  <si>
    <t>P997370</t>
  </si>
  <si>
    <t>675 $</t>
  </si>
  <si>
    <t>1350 $</t>
  </si>
  <si>
    <t>Pyriofenone</t>
  </si>
  <si>
    <t>688046-61-9</t>
  </si>
  <si>
    <t>Benzovindiflupyr</t>
  </si>
  <si>
    <t>N-[(1RS,4SR)-9-(dichloromethylene)-1,2,3,4-tetrahydro-1,4-methanonaphthalen-5-yl]-3-(difluoromethyl)-1-methyl-1H-pyrazole-4-carboxamide</t>
  </si>
  <si>
    <t>1072957-71-1</t>
  </si>
  <si>
    <t>56,90 €</t>
  </si>
  <si>
    <t>5690 €</t>
  </si>
  <si>
    <t>B206965</t>
  </si>
  <si>
    <t>975 €</t>
  </si>
  <si>
    <t>318290-98-1</t>
  </si>
  <si>
    <t>DRE-C13710900</t>
  </si>
  <si>
    <t>90,10 €</t>
  </si>
  <si>
    <t>36,04 €</t>
  </si>
  <si>
    <t>Fluensulfone</t>
  </si>
  <si>
    <t>5-chloro-2-(3,4,4-trifluorobut-3-en-1-ylsulfonyl)thiazole</t>
  </si>
  <si>
    <t>79,90 €</t>
  </si>
  <si>
    <t xml:space="preserve">25 mg </t>
  </si>
  <si>
    <t>31,96 €</t>
  </si>
  <si>
    <t>Halauxifen</t>
  </si>
  <si>
    <t>943832-60-8</t>
  </si>
  <si>
    <t>4-amino-3-chloro-6-(4-chloro-2-fluoro-3-methoxyphenyl)pyridine-2-carboxylic acid</t>
  </si>
  <si>
    <t>H102515</t>
  </si>
  <si>
    <t>Halauxifen-methyl</t>
  </si>
  <si>
    <t>943831-98-9</t>
  </si>
  <si>
    <t>methyl 4-amino-3-chloro-6-(4-chloro-2-fluoro-3-methoxyphenyl)pyridine-2-carboxylate</t>
  </si>
  <si>
    <t>A794890</t>
  </si>
  <si>
    <t>DRE-C13862500</t>
  </si>
  <si>
    <t>958647-10-4</t>
  </si>
  <si>
    <t>Flutianil</t>
  </si>
  <si>
    <t>(Z)-[3-(2-methoxyphenyl)thiazolidin-2-ylidene](α,α,α,4-tetrafluoro-m-tolylthio)acetonitrile</t>
  </si>
  <si>
    <t>F599425</t>
  </si>
  <si>
    <t>517875-34-2</t>
  </si>
  <si>
    <t>DRE-C13526000</t>
  </si>
  <si>
    <t>100,30 €</t>
  </si>
  <si>
    <t>(3S,​6S,​7R,8R)-8-benzyl-3-{3-[(isobutyryloxy)methoxy]-4-methoxypyridine-2-carboxamido}-6-methyl-4,9-dioxo-1,5-dioxonan-7-yl isobutyrate</t>
  </si>
  <si>
    <t>Fenpicoxamid</t>
  </si>
  <si>
    <t>875915-78-9</t>
  </si>
  <si>
    <t>N-[1,1-dimethyl-2-(4-isopropoxy-o-tolyl)-2-oxoethyl]-3-methylthiophene-2-carboxamide</t>
  </si>
  <si>
    <t>Isofetamid</t>
  </si>
  <si>
    <t>DRE-C14424000</t>
  </si>
  <si>
    <t>48,28 €</t>
  </si>
  <si>
    <t>69,90 €</t>
  </si>
  <si>
    <t>243973-20-8</t>
  </si>
  <si>
    <t>8-(2,6-diethyl-p-tolyl)-1,2,4,5-tetrahydro-7-oxo-7H-pyrazolo[1,2-d][1,4,5]oxadiazepin-9-yl pivalate</t>
  </si>
  <si>
    <t>Pinoxaden</t>
  </si>
  <si>
    <t>DRE-C16215000</t>
  </si>
  <si>
    <t>148,75 €</t>
  </si>
  <si>
    <t>59,50 €</t>
  </si>
  <si>
    <t>139,90 €</t>
  </si>
  <si>
    <t>55,96 €</t>
  </si>
  <si>
    <t>32821-25MG</t>
  </si>
  <si>
    <t>197 €</t>
  </si>
  <si>
    <t>78,80 €</t>
  </si>
  <si>
    <t>P469505</t>
  </si>
  <si>
    <t>1800 $</t>
  </si>
  <si>
    <t>736994-63-1</t>
  </si>
  <si>
    <t>Cyantraniliprole</t>
  </si>
  <si>
    <t>3-bromo-1-(3-chloro-2-pyridyl)-4′-cyano-2′-methyl-6′-(methylcarbamoyl)-1H-pyrazole-5-carboxanilide</t>
  </si>
  <si>
    <t>32372-25MG</t>
  </si>
  <si>
    <t>C987580</t>
  </si>
  <si>
    <t>60 $</t>
  </si>
  <si>
    <t>62924-70-3</t>
  </si>
  <si>
    <t>Flumetralin</t>
  </si>
  <si>
    <t>N-(2-chloro-6-fluorobenzyl)-N-ethyl-α,α,α-trifluoro-2,6-dinitro-p-toluidine</t>
  </si>
  <si>
    <t>DRE-C13720000</t>
  </si>
  <si>
    <t>55,25 €</t>
  </si>
  <si>
    <t>2,21 €</t>
  </si>
  <si>
    <t>2,04 €</t>
  </si>
  <si>
    <t>45501-100MG</t>
  </si>
  <si>
    <t>35 €</t>
  </si>
  <si>
    <t>3,50 €</t>
  </si>
  <si>
    <t>F455070</t>
  </si>
  <si>
    <t>2,40 $</t>
  </si>
  <si>
    <t>951659-40-8</t>
  </si>
  <si>
    <t>4-{[(6-chloro-3-pyridyl)methyl](2,2-difluoroethyl)amino}furan-2(5H)-one</t>
  </si>
  <si>
    <t>Flupyradifurone</t>
  </si>
  <si>
    <t>17,98 €</t>
  </si>
  <si>
    <t>37050-100MG</t>
  </si>
  <si>
    <t>227 €</t>
  </si>
  <si>
    <t>22,70 €</t>
  </si>
  <si>
    <t>F598615</t>
  </si>
  <si>
    <t>64309-03-1</t>
  </si>
  <si>
    <t>mixture of 55–45% (3S,6R)-6-isopropenyl-3-methyldec-9-en-1-yl acetate and 45–55% (3S,6S)-6-isopropenyl-3-methyldec-9-en-1-yl acetate</t>
  </si>
  <si>
    <t>Rescalure</t>
  </si>
  <si>
    <t>946578-00-3</t>
  </si>
  <si>
    <t>[methyl(oxo){1-[6-(trifluoromethyl)-3-pyridyl]ethyl}-λ6-sulfanylidene]cyanamide</t>
  </si>
  <si>
    <t>Sulfoxaflor</t>
  </si>
  <si>
    <t>DRE-C17015000</t>
  </si>
  <si>
    <t>147,05 €</t>
  </si>
  <si>
    <t>134,90 €</t>
  </si>
  <si>
    <t>S755005</t>
  </si>
  <si>
    <t>Broflanilide</t>
  </si>
  <si>
    <t>2′-bromo-2-fluoro-3-(N-methylbenzamido)-4′-[1,2,2,2-tetrafluoro-1-(trifluoromethyl)ethyl]-6′-(trifluoromethyl)benzanilide</t>
  </si>
  <si>
    <t>1207727-04-5</t>
  </si>
  <si>
    <t>Fluxametamide</t>
  </si>
  <si>
    <t>4-[(5RS)-5-(3,5-dichlorophenyl)-4,5-dihydro-5-(trifluoromethyl)isoxazol-3-yl]-N-[(EZ)-(methoxyimino)methyl]-o-toluamide</t>
  </si>
  <si>
    <t>928783-29-3</t>
  </si>
  <si>
    <t>Trifludimoxazin</t>
  </si>
  <si>
    <t>1,5-dimethyl-6-thioxo-3-(2,2,7-trifluoro-3,4-dihydro-3-oxo-4-prop-2-ynyl-2H-1,4-benzoxazin-6-yl)-1,3,5-triazinane-2,4-dione</t>
  </si>
  <si>
    <t>1258836-72-4</t>
  </si>
  <si>
    <t>22769-68-2</t>
  </si>
  <si>
    <t>M312585</t>
  </si>
  <si>
    <t>Florpyrauxifen</t>
  </si>
  <si>
    <t>Florpyrauxifen free acid</t>
  </si>
  <si>
    <t>4-amino-3-chloro-6-(4-chloro-2-fluoro-3-methoxyphenyl)-5-fluoropyridine-2-carboxylic acid</t>
  </si>
  <si>
    <t>943832-81-3</t>
  </si>
  <si>
    <t>DRE-C13666000</t>
  </si>
  <si>
    <t>DRE-C13666100</t>
  </si>
  <si>
    <t>Florpyrauxifen-benzyl</t>
  </si>
  <si>
    <t>benzyl 4-amino-3-chloro-6-(4-chloro-2-fluoro-3-methoxyphenyl)-5-fluoropyridine-2-carboxylate</t>
  </si>
  <si>
    <t>1390661-72-9</t>
  </si>
  <si>
    <t>74,90 €</t>
  </si>
  <si>
    <t>1263133-33-0</t>
  </si>
  <si>
    <t>3,4-dihydro-2,4-dioxo-1-(pyrimidin-5-ylmethyl)-3-(a,a,a-trifluoro-m-tolyl)-2H-pyrido[1,2-a]pyrimidin-1-ium-3-ide</t>
  </si>
  <si>
    <t>Triflumezopyrim</t>
  </si>
  <si>
    <t>N-14333-25MG</t>
  </si>
  <si>
    <t>120 $</t>
  </si>
  <si>
    <t>Compound Ia</t>
  </si>
  <si>
    <t>C422000</t>
  </si>
  <si>
    <t>72748-35-7</t>
  </si>
  <si>
    <t>(1RS,3RS)-3-[(1Z)-2-chloro-3,3,3-trifluoro-1-propen-1-yl]-2,2-dimethylcyclopropanecarboxylic acid</t>
  </si>
  <si>
    <t>Lambda-Cyhalotrine</t>
  </si>
  <si>
    <t>5 $</t>
  </si>
  <si>
    <t>3-Phenoxybenzaldehyde</t>
  </si>
  <si>
    <t>39515-51-0</t>
  </si>
  <si>
    <t>191752-5G</t>
  </si>
  <si>
    <t>61,20 $</t>
  </si>
  <si>
    <t>1,10 $</t>
  </si>
  <si>
    <t>4-Hydroxy-Chlorothalonil</t>
  </si>
  <si>
    <t>28343-61-5</t>
  </si>
  <si>
    <t>1 mL with 10 µg/mL</t>
  </si>
  <si>
    <t>89900 €</t>
  </si>
  <si>
    <t>ASCA GmbH</t>
  </si>
  <si>
    <t>DRE-C11510400</t>
  </si>
  <si>
    <t>53,55 €</t>
  </si>
  <si>
    <t>88792-10MG</t>
  </si>
  <si>
    <t>86 €</t>
  </si>
  <si>
    <t>310 €</t>
  </si>
  <si>
    <t>CS-ED-00323</t>
  </si>
  <si>
    <t>Clearsynth</t>
  </si>
  <si>
    <t>Cambridge Bioscience</t>
  </si>
  <si>
    <t>HY-108690-50mg</t>
  </si>
  <si>
    <t>657 £</t>
  </si>
  <si>
    <t>131,4 £</t>
  </si>
  <si>
    <t>DRE-C13874000</t>
  </si>
  <si>
    <t>90,95 €</t>
  </si>
  <si>
    <t>36,38 €</t>
  </si>
  <si>
    <t>Chlorpyrifos-methyl</t>
  </si>
  <si>
    <t>Desmethyl Chlorpyrifos-methyl</t>
  </si>
  <si>
    <t>O-Methyl O-(3,5,6-trichloropyridin-2-yl) hydrogen phosphorothioate</t>
  </si>
  <si>
    <t>58997-13-0</t>
  </si>
  <si>
    <t>Alsachim</t>
  </si>
  <si>
    <t>C8018</t>
  </si>
  <si>
    <t>850 €</t>
  </si>
  <si>
    <t>180 €</t>
  </si>
  <si>
    <t>620 €</t>
  </si>
  <si>
    <t>Milbemectin A3</t>
  </si>
  <si>
    <t>Milbemectin</t>
  </si>
  <si>
    <t>51596-10-2</t>
  </si>
  <si>
    <t>DRE-L15265020AL</t>
  </si>
  <si>
    <t>126,20 €</t>
  </si>
  <si>
    <t>12620 €</t>
  </si>
  <si>
    <t>119,90 €</t>
  </si>
  <si>
    <t>11990 €</t>
  </si>
  <si>
    <t>Milbemectin A4</t>
  </si>
  <si>
    <t>51596-11-3</t>
  </si>
  <si>
    <t>DRE-L15265040AL</t>
  </si>
  <si>
    <t>129,20 €</t>
  </si>
  <si>
    <t>12920 €</t>
  </si>
  <si>
    <t>N-propyl-N-[2-(2,4,6-trichlorophenoxy)ethyl]urea</t>
  </si>
  <si>
    <t>139520-94-8</t>
  </si>
  <si>
    <t>Prochloraz</t>
  </si>
  <si>
    <t>BTS 44595</t>
  </si>
  <si>
    <t>Prochloraz desimidazole-amino</t>
  </si>
  <si>
    <t>DRE-C16290100</t>
  </si>
  <si>
    <t>201,45 €</t>
  </si>
  <si>
    <t>B689350</t>
  </si>
  <si>
    <t>34507-10MG</t>
  </si>
  <si>
    <t>276 €</t>
  </si>
  <si>
    <t>210 €</t>
  </si>
  <si>
    <t>BTS 44596</t>
  </si>
  <si>
    <t>N-{propyl[2-(2,4,6-trichlorophenoxy)ethyl] carbamoyl}formamide</t>
  </si>
  <si>
    <t>139542-32-8</t>
  </si>
  <si>
    <t>Prochloraz desimidazole-formylamino</t>
  </si>
  <si>
    <t>34522-10MG</t>
  </si>
  <si>
    <t>253 €</t>
  </si>
  <si>
    <t>B689355</t>
  </si>
  <si>
    <t>BTS40348</t>
  </si>
  <si>
    <t>N-[2-(2,4,6-trichlorophenoxy)ethyl]propan-1-amine</t>
  </si>
  <si>
    <t>67747-01-7</t>
  </si>
  <si>
    <t>34508-10MG</t>
  </si>
  <si>
    <t>T895888</t>
  </si>
  <si>
    <t>Amidosulfuron-O-desmethyl</t>
  </si>
  <si>
    <t>DRE-C10162200</t>
  </si>
  <si>
    <t>142 €</t>
  </si>
  <si>
    <t>410 €</t>
  </si>
  <si>
    <t>DRE-C17406520</t>
  </si>
  <si>
    <t>111,20 €</t>
  </si>
  <si>
    <t>Medical Isotopes Inc.</t>
  </si>
  <si>
    <t>650 $</t>
  </si>
  <si>
    <t>65 $</t>
  </si>
  <si>
    <t>Bifenazate</t>
  </si>
  <si>
    <t>149878-40-0</t>
  </si>
  <si>
    <t>72,90 €</t>
  </si>
  <si>
    <t>Bifenazate-diazene</t>
  </si>
  <si>
    <t>DRE-C10579510</t>
  </si>
  <si>
    <t>77,60 €</t>
  </si>
  <si>
    <t>29,16 €</t>
  </si>
  <si>
    <t>31,04 €</t>
  </si>
  <si>
    <t>Isopropyl (E)-(4-methoxybiphenyl-3-yl)diazenecarboxylate</t>
  </si>
  <si>
    <t>Propylene diisothiocyanate</t>
  </si>
  <si>
    <t>DRE-C16527800</t>
  </si>
  <si>
    <t>100 €</t>
  </si>
  <si>
    <t>40 €</t>
  </si>
  <si>
    <t>1,2-diisothiocyanatopropane</t>
  </si>
  <si>
    <t>Propineb</t>
  </si>
  <si>
    <t>FUJIFILM Wako Pure Chemical Corporation</t>
  </si>
  <si>
    <t>Methyl 5-hydroxy-2-benzimidazole carbamate</t>
  </si>
  <si>
    <t>160 $</t>
  </si>
  <si>
    <t>156042-38-5</t>
  </si>
  <si>
    <t>CPIA</t>
  </si>
  <si>
    <t>Fenvalerate</t>
  </si>
  <si>
    <t>2012-74-0</t>
  </si>
  <si>
    <t>2-(4-chlorophenyl)isovaleric acid</t>
  </si>
  <si>
    <t>537217-25G</t>
  </si>
  <si>
    <t>25 g</t>
  </si>
  <si>
    <t>DRE-C13630020</t>
  </si>
  <si>
    <t>50,40 €</t>
  </si>
  <si>
    <t>0,023 €</t>
  </si>
  <si>
    <t>5,04 €</t>
  </si>
  <si>
    <t>5,29 €</t>
  </si>
  <si>
    <t>3964-52-1</t>
  </si>
  <si>
    <t>3-​Chloro-​4-​hydroxyaniline</t>
  </si>
  <si>
    <t>4-amino-2-chlorophenol</t>
  </si>
  <si>
    <t>437336-1G</t>
  </si>
  <si>
    <t>69,10 €</t>
  </si>
  <si>
    <t>0,69 €</t>
  </si>
  <si>
    <t>DRE-C10199510</t>
  </si>
  <si>
    <t>69,60 €</t>
  </si>
  <si>
    <t>2,78 €</t>
  </si>
  <si>
    <t>DRE-C10200500</t>
  </si>
  <si>
    <t>142,40 €</t>
  </si>
  <si>
    <t>56,96 €</t>
  </si>
  <si>
    <t>DRE-C13860100</t>
  </si>
  <si>
    <t>189,60 €</t>
  </si>
  <si>
    <t>75,84 €</t>
  </si>
  <si>
    <t>DRE-C13540200</t>
  </si>
  <si>
    <t>152 €</t>
  </si>
  <si>
    <t>DRE-C11580100</t>
  </si>
  <si>
    <t>170,40 €</t>
  </si>
  <si>
    <t>currently back ordered; BF 421-2</t>
  </si>
  <si>
    <t>DRE-C13537300</t>
  </si>
  <si>
    <t>Boscalid-5-hydroxy</t>
  </si>
  <si>
    <t>Metaflumizone (Z-isomer)</t>
  </si>
  <si>
    <t>Metaflumizone</t>
  </si>
  <si>
    <t>139970-56-2</t>
  </si>
  <si>
    <t>82 €</t>
  </si>
  <si>
    <t>DRE-C14918530</t>
  </si>
  <si>
    <t>DRE-C14918520</t>
  </si>
  <si>
    <t>Metaflumizone (E-isomer)</t>
  </si>
  <si>
    <t>852403-68-0</t>
  </si>
  <si>
    <t>92,80 €</t>
  </si>
  <si>
    <t>9,28 €</t>
  </si>
  <si>
    <t>55,90 €</t>
  </si>
  <si>
    <t>11,18 €</t>
  </si>
  <si>
    <t>5311-05-7</t>
  </si>
  <si>
    <t>CRM80839-10MG</t>
  </si>
  <si>
    <t>4-methoxy-6-(trifluoromethyl)-1,3,5-triazin-2-amine</t>
  </si>
  <si>
    <t>DRE-C17894710</t>
  </si>
  <si>
    <t>5925-80-4</t>
  </si>
  <si>
    <t>DRE-C11392950</t>
  </si>
  <si>
    <t>76 €</t>
  </si>
  <si>
    <t>RD entailing compound (AO/PO)</t>
  </si>
  <si>
    <t>AO</t>
  </si>
  <si>
    <t>PO+AO</t>
  </si>
  <si>
    <t>N-desmethyl-acetamiprid (IM-2-1)</t>
  </si>
  <si>
    <t>6-(7-amino-5-ethyl [1,2,4]triazolo [1,5-a]pyrimidin-6-yl) hexanoic acid (M650F06)</t>
  </si>
  <si>
    <t>4-(7-amino-5-ethyl [1,2,4]triazolo, [1,5-a]pyrimidin-6-yl) butanoic acid (M650F01)</t>
  </si>
  <si>
    <t>Spiroxamine carboxylic acid metabolite M06</t>
  </si>
  <si>
    <t>Bupirimate/Ethirimol</t>
  </si>
  <si>
    <t>Desethyl ethirimol</t>
  </si>
  <si>
    <t>2-Amino-5-butyl-6-methylpyrimidin-4-ol</t>
  </si>
  <si>
    <t>4038-64-6</t>
  </si>
  <si>
    <t>A595780</t>
  </si>
  <si>
    <t>AB222261</t>
  </si>
  <si>
    <t>1000 mg</t>
  </si>
  <si>
    <t>122,60 €</t>
  </si>
  <si>
    <t>1,23 €</t>
  </si>
  <si>
    <t>in RD of bupirimate and ethirimol</t>
  </si>
  <si>
    <t>Not listed</t>
  </si>
  <si>
    <t>LGC-Dr. Ehrenstorfer</t>
  </si>
  <si>
    <t>ABCR GmbH</t>
  </si>
  <si>
    <t>Acetamiprid N-desmethyl</t>
  </si>
  <si>
    <t>none</t>
  </si>
  <si>
    <t>195 $</t>
  </si>
  <si>
    <t>105 €</t>
  </si>
  <si>
    <t>IM-2-1</t>
  </si>
  <si>
    <t>170 $</t>
  </si>
  <si>
    <t>KIF 230 R-L</t>
  </si>
  <si>
    <t>(R,S)-Benthiavalicarb-isopropyl</t>
  </si>
  <si>
    <t>15,000 ¥</t>
  </si>
  <si>
    <t>Benthiavalicarb isopropyl</t>
  </si>
  <si>
    <t>05810-67</t>
  </si>
  <si>
    <t>(R,R)-Benthiavalicarb-isopropyl</t>
  </si>
  <si>
    <t>04830-96</t>
  </si>
  <si>
    <t>Link unspecific</t>
  </si>
  <si>
    <t>1,500 ¥</t>
  </si>
  <si>
    <t>SR-diastereomer by definition</t>
  </si>
  <si>
    <t>[(1R)-1-[[[(1S)-1-(6-fluoro-2-benzothiazolyl)ethyl]amino]carbonyl]-2-methylpropyl]-, 1-methylethyl ester</t>
  </si>
  <si>
    <t>[(1R)-1-[[[(1R)-1-(6-fluoro-2-benzothiazolyl)ethyl]amino]carbonyl]-2-methylpropyl]-, 1-methylethyl ester</t>
  </si>
  <si>
    <t>[(1S)-1-[[[(1S)-1-(6-fluoro-2-benzothiazolyl)ethyl]amino]carbonyl]-2-methylpropyl]-, 1-methylethyl ester</t>
  </si>
  <si>
    <t>(S,S)-Benthiavalicarb-isopropyl</t>
  </si>
  <si>
    <t>DRE-C10516120</t>
  </si>
  <si>
    <t>DRE-C10516100</t>
  </si>
  <si>
    <t>05809-67</t>
  </si>
  <si>
    <t>DRE-C10516000</t>
  </si>
  <si>
    <t>[(1S)-1-[[[(1R)-1-(6-fluoro-2-benzothiazolyl)ethyl]amino]carbonyl]-2-methylpropyl]-, 1-methylethyl ester</t>
  </si>
  <si>
    <t>245 €</t>
  </si>
  <si>
    <t>Also known as</t>
  </si>
  <si>
    <t>177406-68-7</t>
  </si>
  <si>
    <t>AB470830</t>
  </si>
  <si>
    <t>159,70  €</t>
  </si>
  <si>
    <t>63,9 €</t>
  </si>
  <si>
    <t>DRE-C10516150</t>
  </si>
  <si>
    <t>Boscalid hydroxy metabolite 2-chloro-N-(4′-chloro-5-hydroxybiphenyl-2-yl)nicotinamide</t>
  </si>
  <si>
    <t>2-Amino-5-butyl-6-methylpyrimidin-4(3H)-one</t>
  </si>
  <si>
    <t>2-Amino-5-butyl-6-methyl-4-pyrimidinol</t>
  </si>
  <si>
    <t>Ametoctradin metabolite M650F01 hydrochloride</t>
  </si>
  <si>
    <t>Ametoctradin Metabolite M650F01 hydrochloride</t>
  </si>
  <si>
    <t>Ametoctradin Metabolite M650F06 hydrochloride</t>
  </si>
  <si>
    <t>DRE-C10539800</t>
  </si>
  <si>
    <t>Methyl 5-Hydroxy-2-benzimidazolecarbamate</t>
  </si>
  <si>
    <t>180 $</t>
  </si>
  <si>
    <t>Carboxin-sulfoxide</t>
  </si>
  <si>
    <t>DRE-C11040200</t>
  </si>
  <si>
    <t>Carboxin 4-oxide</t>
  </si>
  <si>
    <t>5259-88-1</t>
  </si>
  <si>
    <t>also regulated individually as oxycarboxine</t>
  </si>
  <si>
    <t>carboxin sulfone</t>
  </si>
  <si>
    <t>DRE-C15790000</t>
  </si>
  <si>
    <t>36185-100MG</t>
  </si>
  <si>
    <t>43,50 €</t>
  </si>
  <si>
    <t>4,35 €</t>
  </si>
  <si>
    <t>5,6-Dihydro-2-methyl-1,4-oxathiin-3-carboxanilid-4,4-dioxid</t>
  </si>
  <si>
    <t>Chlorothalonil-4-hydroxy</t>
  </si>
  <si>
    <t>Chlorothalonil Metabolite R182281</t>
  </si>
  <si>
    <t>2,4,5-Trichlor-6-hydroxy-isophthalonitril</t>
  </si>
  <si>
    <t>2,5,6-trichloro-4-hydroxyphtalonitrile (SDS-3701)</t>
  </si>
  <si>
    <t>185 $</t>
  </si>
  <si>
    <t>4-Hydroxychlorpropham Sulfate Sodium Salt</t>
  </si>
  <si>
    <t>4-Hydroxychlorpropham sulfate Sodium Salt</t>
  </si>
  <si>
    <t>4'-hydroxychlorpropham-O-sulphonic acid (4-HSA)</t>
  </si>
  <si>
    <t>3-chloro-4-hydroxyaniline conjugates in RD</t>
  </si>
  <si>
    <t>3-chloro-4-hydroxyaniline</t>
  </si>
  <si>
    <t>Chlorpropham-4-hydroxy-O-sulfonic acid</t>
  </si>
  <si>
    <t>Desmethyl chlorpyrifos-methyl</t>
  </si>
  <si>
    <t>Chlorpyrifos-methyl-desmethyl TMA salt</t>
  </si>
  <si>
    <t>58997-13-0 (free acid)</t>
  </si>
  <si>
    <t>3-hydroxy-tetrahydrophthalimide</t>
  </si>
  <si>
    <t>cis-1,2,3,6-Tetrahydrophthalimide-3-hydroxy</t>
  </si>
  <si>
    <t>5-hydroxy-tetrahydrophthalimide</t>
  </si>
  <si>
    <t>rel-(3aα,4β,7aα)-3a,4,7,7a-Tetrahydro-4-hydroxy-1H-isoindole-1,3(2H)-dione</t>
  </si>
  <si>
    <t>(3aα, 7aα)-3a,4,5,7a-Tetrahydro-5-hydroxy-1H-isoindole-1,3(2H)-dione</t>
  </si>
  <si>
    <t>(3aα,4β,7aα)-3a,4,7,7a-Tetrahydro-4-hydroxy-1H-isoindole-1,3(2H)-dione</t>
  </si>
  <si>
    <t>(3aα,5β,7aα)-3a,4,5,7a-Tetrahydro-5-hydroxy-1H-isoindole-1,3(2H)-dione</t>
  </si>
  <si>
    <t>Boscalid Metabolite M510F01</t>
  </si>
  <si>
    <t>Boscalid Metabolit M510F01</t>
  </si>
  <si>
    <t>2-Chloro-N-(4'-chloro-5-hydroxy[1,1'-biphenyl]-2-yl)-3-pyridinecarboxamide</t>
  </si>
  <si>
    <t>Boscalid-5-hydroxy (M510F01)</t>
  </si>
  <si>
    <t>Bixafen-Metabolit BYF00587</t>
  </si>
  <si>
    <t>BYF00587</t>
  </si>
  <si>
    <t>Bixafen-desmethyl</t>
  </si>
  <si>
    <t>PO (code 500000)</t>
  </si>
  <si>
    <t>Cyprodinil Metabolite CGA 304075</t>
  </si>
  <si>
    <t>Cyprodinil Metabolit CGA 304075</t>
  </si>
  <si>
    <t>CRM80832-10MG</t>
  </si>
  <si>
    <t>102 €</t>
  </si>
  <si>
    <t>1-(4-Chlorophenyl)urea</t>
  </si>
  <si>
    <t>4-Chlorophenylurea</t>
  </si>
  <si>
    <t>4-CHLOROPHENYLUREA</t>
  </si>
  <si>
    <t>4 –chlorophenylurea</t>
  </si>
  <si>
    <t>Dimoxystrobin-Metabolit 505M09</t>
  </si>
  <si>
    <t>Dimoxystrobin-Metabolite 505M09</t>
  </si>
  <si>
    <t>X12326349</t>
  </si>
  <si>
    <t>Propanoic acid, 2-methyl-, 3-[[(3-hydroxy-4-methoxy-2-pyridinyl)carbonyl]amino]-6-methyl-4,9-dioxo-8-(phenylmethyl)-1,5-dioxonan-7-yl ester</t>
  </si>
  <si>
    <t>Fenpicoxamid-phenol</t>
  </si>
  <si>
    <t>DRE-C13526200</t>
  </si>
  <si>
    <t>2-benzyl-2,5-dideoxy-4-O-[N-(3-hydroxy-4-methoxypyridine-2-carbonyl)-L-seryl]-Larabinonic acid</t>
  </si>
  <si>
    <t>XDE-777</t>
  </si>
  <si>
    <t>UK-2A (X642188)</t>
  </si>
  <si>
    <t xml:space="preserve">UK-2A diol (open ring) </t>
  </si>
  <si>
    <t>Fenpropidin-carboxylic acid</t>
  </si>
  <si>
    <t>Fenpropidin Acid (CGA 289267)</t>
  </si>
  <si>
    <t>Fenpropimorph acid Metabolite</t>
  </si>
  <si>
    <t>3630 $</t>
  </si>
  <si>
    <t>Fenpropimorph carboxylic acid (BF 421-2)</t>
  </si>
  <si>
    <t>Fenpropimorph-carboxylic acid</t>
  </si>
  <si>
    <t>Fenpropimorph Acid</t>
  </si>
  <si>
    <t>Carboxin/Oxycarboxin</t>
  </si>
  <si>
    <t>Oxycarboxin (carboxin sulfone)</t>
  </si>
  <si>
    <t>Cycloxydim</t>
  </si>
  <si>
    <t>Cycloxydim Metabolite BH 517-TGSO2</t>
  </si>
  <si>
    <t>BH 517-TGSO2</t>
  </si>
  <si>
    <t>119725-81-4</t>
  </si>
  <si>
    <t>3-(3-thianyl)glutaric acid S-dioxide (BH 517-TGSO2)</t>
  </si>
  <si>
    <t>3-hydroxy-3-(3-thianyl)glutaric acid S-dioxide (BH 517-5-OH-TGSO2)</t>
  </si>
  <si>
    <t>BH 517-5-OH-TGSO2</t>
  </si>
  <si>
    <t>Cycloxydim Metabolite BH 517-5-OH-TGSO2</t>
  </si>
  <si>
    <t>Cycloxydim-sulfone-glutaric acid</t>
  </si>
  <si>
    <t>Cycloxydim-3-hydroxy-sulfone-glutaric acid</t>
  </si>
  <si>
    <t>101205-02-1</t>
  </si>
  <si>
    <t>DRE-C11837000</t>
  </si>
  <si>
    <t>DRE-C11837003</t>
  </si>
  <si>
    <t>DRE-C11837010</t>
  </si>
  <si>
    <t>2514745-42-5</t>
  </si>
  <si>
    <t>Cyflufenamid</t>
  </si>
  <si>
    <t>Cyflufenamid metabolite 149-F1</t>
  </si>
  <si>
    <t>E-isomer</t>
  </si>
  <si>
    <t>metabolite 149-F1</t>
  </si>
  <si>
    <t>(5RS)-2-[(EZ)-1-(Ethoxyimino)butyl]-3-hydroxy-5-[(3RS)-thian-3-yl]cyclohex-2-en-1-on</t>
  </si>
  <si>
    <t>296767-24-3</t>
  </si>
  <si>
    <t>2,3-Difluoro-6-(trifluoromethyl)-benzenecarboximidamide</t>
  </si>
  <si>
    <t>DRE-C11843100</t>
  </si>
  <si>
    <t>180409-60-3</t>
  </si>
  <si>
    <t>32403-25MG</t>
  </si>
  <si>
    <t xml:space="preserve">Link </t>
  </si>
  <si>
    <t>149-F1</t>
  </si>
  <si>
    <t>This is the z-isomer by definition</t>
  </si>
  <si>
    <t>2421146-55-4</t>
  </si>
  <si>
    <t>Ametoctradin-hydrochlorid Metabolite M650F01</t>
  </si>
  <si>
    <t>CRM18236-10MG</t>
  </si>
  <si>
    <t>80 €</t>
  </si>
  <si>
    <t>2421146-53-2</t>
  </si>
  <si>
    <t>CRM18501-10MG</t>
  </si>
  <si>
    <t>3-(1,1-dioxidotetrahydro-2H-thiopyran-3-yl)pentanedioicacid</t>
  </si>
  <si>
    <t>3-(1,1-dioxidotetrahydro-2H-thiopyran-3-yl)-3-hydroxypentanedioic acid</t>
  </si>
  <si>
    <t>BH 518-4</t>
  </si>
  <si>
    <t>Quinmerac</t>
  </si>
  <si>
    <t>7-chloro-3-(hydroxymethyl)quinoline-8-carboxylic acid</t>
  </si>
  <si>
    <t>204315-20-8</t>
  </si>
  <si>
    <t>Thiencarbazone-methyl</t>
  </si>
  <si>
    <t>methyl 4-[(4,5-dihydro-3-methoxy-4-methyl-5-oxo-1H-1,2,4-triazol-1-yl)carboxamidosulfonyl]-5-methylthiophene-3-carboxylate</t>
  </si>
  <si>
    <t>317815-83-1</t>
  </si>
  <si>
    <t>DRE-C17465500</t>
  </si>
  <si>
    <t>32721-100MG</t>
  </si>
  <si>
    <t>131 €</t>
  </si>
  <si>
    <t>13,10 €</t>
  </si>
  <si>
    <t>Thiencarbazone</t>
  </si>
  <si>
    <t>4-{[(3-methoxy-4-methyl-5-oxo-4,5-dihydro-1H-1,2,4-triazol-1-yl)carbonyl]sulfamoyl}-5-methylthiophene-3-carboxylic acid</t>
  </si>
  <si>
    <t>936331-72-5</t>
  </si>
  <si>
    <t>DRE-C17465450</t>
  </si>
  <si>
    <t>Fenpyroximate Metabolite M-3 Standard</t>
  </si>
  <si>
    <t>Metabolite M-3</t>
  </si>
  <si>
    <t>(E)-Fenpyroximate (free acid)</t>
  </si>
  <si>
    <t>DRE-C13546000</t>
  </si>
  <si>
    <t>133,60 €</t>
  </si>
  <si>
    <t>133,6 €</t>
  </si>
  <si>
    <t>145,60 €</t>
  </si>
  <si>
    <t>256 €</t>
  </si>
  <si>
    <t>126,4 €</t>
  </si>
  <si>
    <t>210,4 €</t>
  </si>
  <si>
    <t>52,8 €</t>
  </si>
  <si>
    <t>33,6 €</t>
  </si>
  <si>
    <t>199,2 €</t>
  </si>
  <si>
    <t>108,8 €</t>
  </si>
  <si>
    <t>212,8 €</t>
  </si>
  <si>
    <t>159,20  €</t>
  </si>
  <si>
    <t>Fenpyroximate free acid</t>
  </si>
  <si>
    <t>425 €</t>
  </si>
  <si>
    <t>33,90 €</t>
  </si>
  <si>
    <t>84,9 €</t>
  </si>
  <si>
    <t>42 €</t>
  </si>
  <si>
    <t>25,56 €</t>
  </si>
  <si>
    <t>74,4 €</t>
  </si>
  <si>
    <t>31596-100MG</t>
  </si>
  <si>
    <t>51,9 €</t>
  </si>
  <si>
    <t>Metabolite 505M09 = 3-({2-[(1E)-N-methoxy-2-(methylamino)-2-oxoethanimidoyl]benzyl}oxy)-4-methylbenzoic acid</t>
  </si>
  <si>
    <t>CPIA (chlorophenyl isovaleric acid)</t>
  </si>
  <si>
    <t>2-(4-Chlorphenyl)-3-methylbuttersäure</t>
  </si>
  <si>
    <t>59,6 €</t>
  </si>
  <si>
    <t>Fenvalerate (free acid)</t>
  </si>
  <si>
    <t>Fenvalerate free acid Metabolite</t>
  </si>
  <si>
    <t>UK-2A is a natural product developed by soil-borne streptomyces species. Dimoxystrobin is a derivative of it and it converts to UK-2A, the active component. UK-2A is short-lived.</t>
  </si>
  <si>
    <t>4A2CP</t>
  </si>
  <si>
    <t>B677570</t>
  </si>
  <si>
    <t>240 $</t>
  </si>
  <si>
    <t>4-(TRIFLUOROMETHYL)NICOTINAMIDE</t>
  </si>
  <si>
    <t>4-(Trifluoromethyl)nicotinamide</t>
  </si>
  <si>
    <t>46 £</t>
  </si>
  <si>
    <t>not listed</t>
  </si>
  <si>
    <t xml:space="preserve">fluopyram-benzamide (M25) </t>
  </si>
  <si>
    <t>0,58 €</t>
  </si>
  <si>
    <t>2-(Trifluormethyl)-benzamid</t>
  </si>
  <si>
    <t>M25</t>
  </si>
  <si>
    <t>2-(Trifluoromethyl)benzamide</t>
  </si>
  <si>
    <t>5,0 $</t>
  </si>
  <si>
    <t>26 £</t>
  </si>
  <si>
    <t>0,01 £</t>
  </si>
  <si>
    <t>Fluroxypyr esters</t>
  </si>
  <si>
    <t>PO</t>
  </si>
  <si>
    <t>not included in RD</t>
  </si>
  <si>
    <t>Fluroxypyr-1-methylheptylester</t>
  </si>
  <si>
    <t>Fluroxypyr-1-methylheptyl ester</t>
  </si>
  <si>
    <t>155 $</t>
  </si>
  <si>
    <t>3,1 $</t>
  </si>
  <si>
    <t>IN-F7321 ([bis-(4-fluorophenyl)methyl]silanol)</t>
  </si>
  <si>
    <t>I496000</t>
  </si>
  <si>
    <t>37 $</t>
  </si>
  <si>
    <t>Flusilazole metabolite IN-F 7321</t>
  </si>
  <si>
    <t>2-(TRIFLUOROMETHYL)BENZAMIDE</t>
  </si>
  <si>
    <t>X11393729 (halauxifen)</t>
  </si>
  <si>
    <t>X11393729</t>
  </si>
  <si>
    <t>Halauxifen (free acid)</t>
  </si>
  <si>
    <t>1360 $</t>
  </si>
  <si>
    <t>Arylex</t>
  </si>
  <si>
    <t>1455 $</t>
  </si>
  <si>
    <t>144,90 €</t>
  </si>
  <si>
    <t>57,96 €</t>
  </si>
  <si>
    <t>331 $</t>
  </si>
  <si>
    <t>132 $</t>
  </si>
  <si>
    <t>isoxaflutole diketonitrile-metabolite</t>
  </si>
  <si>
    <t>Isoxaflutole diketonitrile RPA 202248</t>
  </si>
  <si>
    <t>1695 $</t>
  </si>
  <si>
    <t>678 $</t>
  </si>
  <si>
    <t>Isoxaflutole-diketonitrile</t>
  </si>
  <si>
    <t>315 €</t>
  </si>
  <si>
    <t>126 €</t>
  </si>
  <si>
    <t>20 €</t>
  </si>
  <si>
    <t>0,04 €</t>
  </si>
  <si>
    <t>3-PBA</t>
  </si>
  <si>
    <t>cis-3-(2-Chloro-3,3,3-trifluoro-1-propenyl)-2,2-dimethyl-cyclopropanecarboxylic Acid</t>
  </si>
  <si>
    <t>MCPA thioethyl</t>
  </si>
  <si>
    <t>PO (esters)+AO (explicitly)</t>
  </si>
  <si>
    <t>Metaflumizone Z-isomer</t>
  </si>
  <si>
    <t>Metaflumizone E-isomer</t>
  </si>
  <si>
    <t>(E)-Metaflumizone</t>
  </si>
  <si>
    <t>(Z)-Metaflumizone</t>
  </si>
  <si>
    <t>44,9</t>
  </si>
  <si>
    <t>5 mL with 100 µg/mL</t>
  </si>
  <si>
    <t>898 €</t>
  </si>
  <si>
    <t>Milbemectin A3 10 µg/mL in Acetonitrile</t>
  </si>
  <si>
    <t>Milbemectin A4 10 µg/mL in Acetonitrile</t>
  </si>
  <si>
    <t>Pirimicarb-desmethyl</t>
  </si>
  <si>
    <t>desmethyl pirimicarb</t>
  </si>
  <si>
    <t>Prochloraz-desimidazole-amino</t>
  </si>
  <si>
    <t>Prochloraz-Metabolit BTS44595</t>
  </si>
  <si>
    <t>Prochloraz desimidazole-amino BTS44595</t>
  </si>
  <si>
    <t>Prochloraz Metabolite BTS44596</t>
  </si>
  <si>
    <t>Prochloraz-Metabolit BTS44596</t>
  </si>
  <si>
    <t>2-Formyl-N-propyl-N-[2-(2,4,6-trichlorophenoxy)ethyl]-hydrazinecarboxamide</t>
  </si>
  <si>
    <t>205 $</t>
  </si>
  <si>
    <t>Prochloraz-Metabolit BTS40348</t>
  </si>
  <si>
    <t>336 €</t>
  </si>
  <si>
    <t>Prochloraz Metabolite BTS40348</t>
  </si>
  <si>
    <t>122,9 €</t>
  </si>
  <si>
    <t>N-(2-(2,4,6-Trichlorophenoxy)ethyl)propan-1-amine</t>
  </si>
  <si>
    <t>22 $</t>
  </si>
  <si>
    <t>218,4 €</t>
  </si>
  <si>
    <t>Pyraflufen</t>
  </si>
  <si>
    <t xml:space="preserve">
129630-19-9</t>
  </si>
  <si>
    <t>Pyraflufen-ethyl</t>
  </si>
  <si>
    <t>35346-10MG</t>
  </si>
  <si>
    <t>160 €</t>
  </si>
  <si>
    <t>[2-Chlor-5-(4-chlor-5-difluormethoxy-1-methylpyrazol-3-yl)-4-fluorphenoxy]-essigsäure-ethylester</t>
  </si>
  <si>
    <t>108,80 €</t>
  </si>
  <si>
    <t>DRE-C16597000</t>
  </si>
  <si>
    <t>215,00 €</t>
  </si>
  <si>
    <t>N-desmethyl propamocarb</t>
  </si>
  <si>
    <t>Propamocarb N-oxide</t>
  </si>
  <si>
    <t>345 €</t>
  </si>
  <si>
    <t>34500 €</t>
  </si>
  <si>
    <t>Propamocarb-N-desmethyl hydrochloride</t>
  </si>
  <si>
    <t>DRE-C16400100</t>
  </si>
  <si>
    <t>106,40 €</t>
  </si>
  <si>
    <t>propyl N-[3-(methylamino)propyl]carbamate;hydrochloride</t>
  </si>
  <si>
    <t>N-Desmethyl Propamocarb</t>
  </si>
  <si>
    <t>propyl N-[3-(methylamino)propyl]carbamate</t>
  </si>
  <si>
    <t>1392231-41-2</t>
  </si>
  <si>
    <t>220 $</t>
  </si>
  <si>
    <t>D292410</t>
  </si>
  <si>
    <t>150 €</t>
  </si>
  <si>
    <t>Propamocarb-N-oxide</t>
  </si>
  <si>
    <t>P758465</t>
  </si>
  <si>
    <t>30 €</t>
  </si>
  <si>
    <t>92 €</t>
  </si>
  <si>
    <t>2287345-42-8</t>
  </si>
  <si>
    <t> 2-hydroxypropoxycarbazone</t>
  </si>
  <si>
    <t>BTS 44595 (M201-04)</t>
  </si>
  <si>
    <t>BTS 44596 (M201-03)</t>
  </si>
  <si>
    <t>most abundant metabolite</t>
  </si>
  <si>
    <t>marker compound for propineb</t>
  </si>
  <si>
    <t>Name used in Residue Definition</t>
  </si>
  <si>
    <t xml:space="preserve">3-[(6-iodo-4-oxo-3-propyl-3,4-dihydroquinazolin-2-yl)oxy]propanoic acid (IN-MU210) </t>
  </si>
  <si>
    <t>Proquinazid Metabolite IN-MU210</t>
  </si>
  <si>
    <t>Pymetrozin Metabolit CGA313124</t>
  </si>
  <si>
    <t>6-Hydroxymethyl-4-(pyridin-3-ylmethylenamino)-4,5-dihydro-1,2,4-triazin-3(2H)-on</t>
  </si>
  <si>
    <t>CRM16806-10MG</t>
  </si>
  <si>
    <t>134,00 €</t>
  </si>
  <si>
    <t>CGA 313124</t>
  </si>
  <si>
    <t>NONE</t>
  </si>
  <si>
    <t xml:space="preserve"> 6-isopropenyl-3-methyl-9-decen-1-yl acetate</t>
  </si>
  <si>
    <t>790293-36-6</t>
  </si>
  <si>
    <t>2-anilino-4.6-dimethylpyrimidine-5-ol</t>
  </si>
  <si>
    <t>2-(4-hydroxyanilino)-4.6-dimethylpyrimidine</t>
  </si>
  <si>
    <t>Pyrimethanil Metabolite M605F003</t>
  </si>
  <si>
    <t>Pyrimethanil Metabolite M605F002</t>
  </si>
  <si>
    <t>4’-Hydroxy Pyrimethanil</t>
  </si>
  <si>
    <t>H953205</t>
  </si>
  <si>
    <t>175 $</t>
  </si>
  <si>
    <t>70 $</t>
  </si>
  <si>
    <t>hydroxy-tebuconazole</t>
  </si>
  <si>
    <t>RD entails conjugates of hydroxy-tebuconazole</t>
  </si>
  <si>
    <t>64,60 €</t>
  </si>
  <si>
    <t>5-(4-Chlorophenyl)-2,2-dimethyl-3-(1H-1,2,4-triazol-1-ylmethyl)-1,3-pentanediol</t>
  </si>
  <si>
    <t>Tebuconazole-tert-butyl-hydroxy</t>
  </si>
  <si>
    <t>24,90 €</t>
  </si>
  <si>
    <t>Spiromesifen-alcohol</t>
  </si>
  <si>
    <t>79,90 €</t>
  </si>
  <si>
    <t>2490 €</t>
  </si>
  <si>
    <t>7990 €</t>
  </si>
  <si>
    <t>Spiromesifen-Metabolit M01</t>
  </si>
  <si>
    <t>Tebuconazole-tert-butylhydroxy</t>
  </si>
  <si>
    <t>Metabolite M5 (4,6-dihydroxy tembotrione); 
AO: Metabolite M5 (Dihydroxy-tembotrione)</t>
  </si>
  <si>
    <t>Propylene-bis-isothiocyanate, PBIC</t>
  </si>
  <si>
    <t>AE 1417268</t>
  </si>
  <si>
    <t>89,9 €</t>
  </si>
  <si>
    <t>8990 €</t>
  </si>
  <si>
    <t>164 €</t>
  </si>
  <si>
    <t>65,60 €</t>
  </si>
  <si>
    <t>Tembotrion-Metabolit AE 1417268</t>
  </si>
  <si>
    <t>Tembotrione Metabolite AE 1417268</t>
  </si>
  <si>
    <t>5-hydroxythiabendazole sulfate conjugate</t>
  </si>
  <si>
    <t>5-Hydroxythiabendazole</t>
  </si>
  <si>
    <t>230 €</t>
  </si>
  <si>
    <t>1135 $</t>
  </si>
  <si>
    <t>2-(4-Thiazolyl)-1H-benzimidazol-6-ol 6-(Hydrogen Sulfate) Sodium Salt; 5-Hydroxythiabenzazole Sulfate Sodium Salt</t>
  </si>
  <si>
    <t>962-28-7 (free acid)</t>
  </si>
  <si>
    <t>H961210</t>
  </si>
  <si>
    <t>5-OH-TBZ-SO4</t>
  </si>
  <si>
    <t>5-OH-TBZ</t>
  </si>
  <si>
    <t>295 $</t>
  </si>
  <si>
    <t>5-Hydroxy Thiabendazole</t>
  </si>
  <si>
    <t>5-Hydroxythiabendazol</t>
  </si>
  <si>
    <t>301 €</t>
  </si>
  <si>
    <t>Thiabendazole-5-hydroxy</t>
  </si>
  <si>
    <t xml:space="preserve"> Thiobencarb (4-chlorobenzyl methyl sulfone)</t>
  </si>
  <si>
    <t>4-Chlorobenzyl Methyl Sulfone</t>
  </si>
  <si>
    <t>4-Chlorobenzyl methyl sulfone</t>
  </si>
  <si>
    <t>Trifloxystrobin Metabolite CGA 321113</t>
  </si>
  <si>
    <t>(E, E)-methoxyimino- {2-[1-(3-trifluoromethyl-phenyl)-ethylideneamino-oxymethyl]-phenyl}-acetic acid (CGA 321113)</t>
  </si>
  <si>
    <t>Trifloxystrobin-Metabolit CGA 321113</t>
  </si>
  <si>
    <t>207 €</t>
  </si>
  <si>
    <t>169,90 €</t>
  </si>
  <si>
    <t>108,9 €</t>
  </si>
  <si>
    <t>43,56 €</t>
  </si>
  <si>
    <t>154,90 €</t>
  </si>
  <si>
    <t>DRE-C17843300</t>
  </si>
  <si>
    <t>100,8 €</t>
  </si>
  <si>
    <t>40,32 €</t>
  </si>
  <si>
    <t>DRE-C17843500</t>
  </si>
  <si>
    <t>156,00 €</t>
  </si>
  <si>
    <t>6-(2,2,2-trifluoroethoxy)-1,3,5-triazine-2,4-diamine (IN-M7222)</t>
  </si>
  <si>
    <t>122,90 €</t>
  </si>
  <si>
    <t>Triflusulfuron Metabolite IN-M7222</t>
  </si>
  <si>
    <t>Triflusulfuron-methyl metabolite IN-M7222</t>
  </si>
  <si>
    <t>DRE-C17852000</t>
  </si>
  <si>
    <t>85,12 €</t>
  </si>
  <si>
    <t>212.80 €</t>
  </si>
  <si>
    <t>6-(2,2,2-Trifluoroethoxy)-1,3,5-Triazine-2,4-diamine</t>
  </si>
  <si>
    <t>T933045</t>
  </si>
  <si>
    <t>2-amino-4-methoxy-6-(trifluormethyl)-1,3,5-triazine (AMTT)</t>
  </si>
  <si>
    <t>Tritosulfuron/AMTT</t>
  </si>
  <si>
    <t>Tritosulfuron Metabolit M635H004</t>
  </si>
  <si>
    <t>102,00 €</t>
  </si>
  <si>
    <t>Tritosulfuron Metabolite AMTT</t>
  </si>
  <si>
    <t>75,90 €</t>
  </si>
  <si>
    <t>Tritosulfuron-free amine</t>
  </si>
  <si>
    <t>75,20 €</t>
  </si>
  <si>
    <t>M635H004, Tritosulfuron-free amine</t>
  </si>
  <si>
    <t>1H-Benzamidazol-5-ol, 2-(4-thiazolyl)-, hydrogen sulfate (ester)</t>
  </si>
  <si>
    <t>5-Hydroxy Thiabendazole Sulfate, Sodium Salt</t>
  </si>
  <si>
    <t>Quinmerac BH 518-4</t>
  </si>
  <si>
    <t>quotation needed</t>
  </si>
  <si>
    <t>quotation</t>
  </si>
  <si>
    <t>Quinmerac BH 518-2</t>
  </si>
  <si>
    <t>Quinmerac metabolite BH 518-2</t>
  </si>
  <si>
    <t>7-chloro-, 7-Chloro-3,8-quinolinedicarboxylic acid</t>
  </si>
  <si>
    <t>90717-07-0</t>
  </si>
  <si>
    <t>DRE-C16708200</t>
  </si>
  <si>
    <t>148,8 €</t>
  </si>
  <si>
    <t>BH 518-2, BAS 518-2, 3,8-Quinolinedicarboxylic acid</t>
  </si>
  <si>
    <t>BH 518-4, BAS 518-4</t>
  </si>
  <si>
    <t>Quinmerac metabolite BH 518-4</t>
  </si>
  <si>
    <t>DRE-C16708240</t>
  </si>
  <si>
    <t>92,8 €</t>
  </si>
  <si>
    <t>149 €</t>
  </si>
  <si>
    <t>New RD:  Quinmerac and its metabolites BH 518-2 and BH 518-4 (free and conjugated)</t>
  </si>
  <si>
    <t>BH 518-4 (RD not yet effective RD in May22)</t>
  </si>
  <si>
    <t>BH 518-2 (RD not yet effective RD in May22)</t>
  </si>
  <si>
    <t>146,4 €</t>
  </si>
  <si>
    <t>T344620</t>
  </si>
  <si>
    <t>T344625</t>
  </si>
  <si>
    <t>Pencycuron</t>
  </si>
  <si>
    <t>Pencycuron-PB-amine</t>
  </si>
  <si>
    <t xml:space="preserve">pencycuron-PB-amine </t>
  </si>
  <si>
    <t>66063-15-8</t>
  </si>
  <si>
    <t>73,90 €</t>
  </si>
  <si>
    <t>DRE-C15921000</t>
  </si>
  <si>
    <t>72 €</t>
  </si>
  <si>
    <t>29,56 €</t>
  </si>
  <si>
    <t>28,8 €</t>
  </si>
  <si>
    <t>4-Chloro-N-cyclopentylbenzenemethanamine</t>
  </si>
  <si>
    <t>Pinoxaden Metabolite SYN505164</t>
  </si>
  <si>
    <t>new RD: PO: Sum of M4 and M6 (both free and conjugated), expressed as pinoxaden
AO: M4 (free and conjugated)</t>
  </si>
  <si>
    <t>171 €</t>
  </si>
  <si>
    <t>18029-10MG</t>
  </si>
  <si>
    <t xml:space="preserve">
881376-41-6</t>
  </si>
  <si>
    <t>M4</t>
  </si>
  <si>
    <t>Pinoxaden Metabolit SYN502836</t>
  </si>
  <si>
    <t>M6</t>
  </si>
  <si>
    <t>881376-42-7</t>
  </si>
  <si>
    <t>CRM80876-10MG</t>
  </si>
  <si>
    <t>C142690</t>
  </si>
  <si>
    <t>4’Desmethyl-4’Carboxylate Pinoxaden Despivoloyl</t>
  </si>
  <si>
    <t>SYN502836</t>
  </si>
  <si>
    <t>SYN505164</t>
  </si>
  <si>
    <t>H973175</t>
  </si>
  <si>
    <t>4’Desmethyl-4’Hydroxymethyl Pinoxaden Despivoloyl</t>
  </si>
  <si>
    <t>165 $</t>
  </si>
  <si>
    <t>4-(7,9-Dioxohexahydro-1H-pyrazolo[1,2-d][1,4,5]oxadiazepin-8-yl)-3,5-diethylbenzoic Acid</t>
  </si>
  <si>
    <t>SYN552804</t>
  </si>
  <si>
    <t>M5-Metabolite (M4-conjugate) </t>
  </si>
  <si>
    <t>PO+AO (not honey)</t>
  </si>
  <si>
    <t>Glucose-conjugated M4</t>
  </si>
  <si>
    <t>8-[2,6-diethyl-4-(3,4,5-trihydroxy-6-hydroxymethyltetrahydro-pyran-2-yloxymethyl)-phenyl]-9-hydroxy1,2,4,5-tetra-hydro-pyrazolo[1,2-d][1,4,5]oxadiazepin-7-one</t>
  </si>
  <si>
    <t>2040 $</t>
  </si>
  <si>
    <t>Sethoxydim</t>
  </si>
  <si>
    <t>Sethoxydim Sulfoxide</t>
  </si>
  <si>
    <t>2-[1-(Ethoxyimino)butyl]-5-[2-(ethylsulfinyl)propyl]-3-hydroxy-2-cyclohexen-1-one;</t>
  </si>
  <si>
    <t>114480-24-9</t>
  </si>
  <si>
    <t>New RD: Clethodim (sum of clethodim sulfoxide and clethodim sulfone, expressed as clethodim)</t>
  </si>
  <si>
    <t>Clethodim</t>
  </si>
  <si>
    <t>Clethodim Sulfoxide</t>
  </si>
  <si>
    <t>Clethodim Sulfoxide (in future RD)</t>
  </si>
  <si>
    <t>Sethoxydim Sulfoxide (in future RD)</t>
  </si>
  <si>
    <t>C573270</t>
  </si>
  <si>
    <t>2-[1-[[((E)-3-Chloro-2-propen-1-yl)oxy]imino]propyl]-5-[2-(ethylsulfinyl)propyl]-3-hydroxy-2-cyclohexen-1-one; 2-[1-[[(3-Chloro-2-propenyl)oxy]imino]propyl]-5-[2-(ethylsulfinyl) propyl]-3-hydroxy-2-cyclohexen-1-one</t>
  </si>
  <si>
    <t>111031-14-2</t>
  </si>
  <si>
    <t>S225590</t>
  </si>
  <si>
    <t>Sethoxydim Sulfone (in future RD)</t>
  </si>
  <si>
    <t>104939-16-4</t>
  </si>
  <si>
    <t>2-[(E)-N-ethoxy-C-propylcarbonimidoyl]-5-(2-ethylsulfonylpropyl)-3-hydroxycyclohex-2-en-1-one</t>
  </si>
  <si>
    <t>Clethodim Sulfone</t>
  </si>
  <si>
    <t>111031-17-5</t>
  </si>
  <si>
    <t>2-Cyclohexen-1-one, 2-[1-[[(3-chloro-2-propenyl)oxy]imino]propyl]-5-[2-(ethylsulfonyl)propyl]-3-hydroxy- (9CI)</t>
  </si>
  <si>
    <t>TRC-C573260-10MG</t>
  </si>
  <si>
    <t>Sethoxydim sulfone</t>
  </si>
  <si>
    <t>Spinetoram J</t>
  </si>
  <si>
    <t>Spinetoram</t>
  </si>
  <si>
    <t xml:space="preserve">spinetoram-J </t>
  </si>
  <si>
    <t>spinetoram-L</t>
  </si>
  <si>
    <t>Spinetoram L</t>
  </si>
  <si>
    <t>S683650</t>
  </si>
  <si>
    <t>S683613</t>
  </si>
  <si>
    <t>1600 $</t>
  </si>
  <si>
    <t>1200 $</t>
  </si>
  <si>
    <t>XDE 175L</t>
  </si>
  <si>
    <t>XDE 175J</t>
  </si>
  <si>
    <t>S683653</t>
  </si>
  <si>
    <t>187166-40-1</t>
  </si>
  <si>
    <t>187166-15-0</t>
  </si>
  <si>
    <t>935545-74-7</t>
  </si>
  <si>
    <t>Valifenalate</t>
  </si>
  <si>
    <t>XDE 175</t>
  </si>
  <si>
    <t>283159-90-0</t>
  </si>
  <si>
    <t>37078-25MG</t>
  </si>
  <si>
    <t>40,40 €</t>
  </si>
  <si>
    <t>Methyl-N-(isopropoxycarbonyl)-L-valyl-(3RS)-3-(4-chlorphenyl)-β-alaninat, N-[(1-Methylethoxy)-carbonyl]-L-valyl-3-(4-chlorphenyl)-β-alanin-methylester</t>
  </si>
  <si>
    <t>RS-beta-alanine, N-((1-methylethoxy)carbonyl)-L-valyl-3-(4-chlorophenyl)acid</t>
  </si>
  <si>
    <t>valifenalate acid (IR5839)</t>
  </si>
  <si>
    <t>IR5839, Valifenalate-desmethyl, IR5885-acid; S2</t>
  </si>
  <si>
    <t>340 $</t>
  </si>
  <si>
    <t>1452 $</t>
  </si>
  <si>
    <t>167173-85-5</t>
  </si>
  <si>
    <t>Not included in RD</t>
  </si>
  <si>
    <t>Not included in RD only the benzyl is</t>
  </si>
  <si>
    <t>Not included in RD only the methyl is</t>
  </si>
  <si>
    <r>
      <rPr>
        <b/>
        <i/>
        <sz val="10"/>
        <color theme="1"/>
        <rFont val="Calibri"/>
        <family val="2"/>
        <scheme val="minor"/>
      </rPr>
      <t>Disclaimer:</t>
    </r>
    <r>
      <rPr>
        <i/>
        <sz val="10"/>
        <color theme="1"/>
        <rFont val="Calibri"/>
        <family val="2"/>
        <scheme val="minor"/>
      </rPr>
      <t xml:space="preserve"> The list is indicative and for the convenience of the reader. There is no claim of comprehensiveness. The use of trade names is for information and convenience and does not constitute an official endorsement or approval by the EURL of any product to the exclusion of others. Market prices and currency exchange rates may be subject to changes. Shipping costs are not included in the pricing.</t>
    </r>
  </si>
  <si>
    <t>Oxycarboxin</t>
  </si>
  <si>
    <t>134, 90 €</t>
  </si>
  <si>
    <t>79,60 €</t>
  </si>
  <si>
    <t>7,96 €</t>
  </si>
  <si>
    <t>BL3H1F1C786B-100MG</t>
  </si>
  <si>
    <t>2732277-71-1</t>
  </si>
  <si>
    <t>743449-09-4 (?)</t>
  </si>
  <si>
    <t>Merck / Sigma-Aldrich / Supelco</t>
  </si>
  <si>
    <t>75 $</t>
  </si>
  <si>
    <t>0,46 £</t>
  </si>
  <si>
    <t>Note</t>
  </si>
  <si>
    <r>
      <t>(</t>
    </r>
    <r>
      <rPr>
        <i/>
        <sz val="8"/>
        <color rgb="FF000000"/>
        <rFont val="Calibri"/>
        <family val="2"/>
        <scheme val="minor"/>
      </rPr>
      <t>Z</t>
    </r>
    <r>
      <rPr>
        <sz val="8"/>
        <color rgb="FF000000"/>
        <rFont val="Calibri"/>
        <family val="2"/>
        <scheme val="minor"/>
      </rPr>
      <t>)-</t>
    </r>
    <r>
      <rPr>
        <i/>
        <sz val="8"/>
        <color rgb="FF000000"/>
        <rFont val="Calibri"/>
        <family val="2"/>
        <scheme val="minor"/>
      </rPr>
      <t>N</t>
    </r>
    <r>
      <rPr>
        <sz val="8"/>
        <color rgb="FF000000"/>
        <rFont val="Calibri"/>
        <family val="2"/>
        <scheme val="minor"/>
      </rPr>
      <t>-[α-(Cyclopropylmethoxyimino)-2,3-difluor-6-(trifluormethyl)-benzyl]-2-phenylacetamid</t>
    </r>
  </si>
  <si>
    <r>
      <t>8-[2,6-Diethyl-4-(hydroxymethyl)-phenyl]-tetrahydropyrazolo[1,2-</t>
    </r>
    <r>
      <rPr>
        <i/>
        <sz val="8"/>
        <color rgb="FF000000"/>
        <rFont val="Calibri"/>
        <family val="2"/>
        <scheme val="minor"/>
      </rPr>
      <t>d</t>
    </r>
    <r>
      <rPr>
        <sz val="8"/>
        <color rgb="FF000000"/>
        <rFont val="Calibri"/>
        <family val="2"/>
        <scheme val="minor"/>
      </rPr>
      <t>][1,4,5]oxadiazepin-7-9-dion</t>
    </r>
  </si>
  <si>
    <r>
      <t>Cyclox</t>
    </r>
    <r>
      <rPr>
        <b/>
        <sz val="10"/>
        <color theme="1"/>
        <rFont val="Calibri"/>
        <family val="2"/>
        <scheme val="minor"/>
      </rPr>
      <t>i</t>
    </r>
    <r>
      <rPr>
        <sz val="10"/>
        <color theme="1"/>
        <rFont val="Calibri"/>
        <family val="2"/>
        <scheme val="minor"/>
      </rPr>
      <t>dim</t>
    </r>
  </si>
  <si>
    <t>CAS RN</t>
  </si>
  <si>
    <t>43,52 €</t>
  </si>
  <si>
    <t>3,39 €</t>
  </si>
  <si>
    <t>3,36 €</t>
  </si>
  <si>
    <t>1 000 mg</t>
  </si>
  <si>
    <t>7,44 €</t>
  </si>
  <si>
    <t>5,28 €</t>
  </si>
  <si>
    <t>5,19 €</t>
  </si>
  <si>
    <t>Name used by standard providers</t>
  </si>
  <si>
    <t>10,88 €</t>
  </si>
  <si>
    <t>37,12 €</t>
  </si>
  <si>
    <t>17,0 $</t>
  </si>
  <si>
    <t>DRE-C11843005</t>
  </si>
  <si>
    <t>€</t>
  </si>
  <si>
    <t>(E)-Cyflufenamid</t>
  </si>
  <si>
    <r>
      <t>(</t>
    </r>
    <r>
      <rPr>
        <i/>
        <sz val="8"/>
        <color rgb="FF000000"/>
        <rFont val="Calibri"/>
        <family val="2"/>
        <scheme val="minor"/>
      </rPr>
      <t>E</t>
    </r>
    <r>
      <rPr>
        <sz val="8"/>
        <color rgb="FF000000"/>
        <rFont val="Calibri"/>
        <family val="2"/>
        <scheme val="minor"/>
      </rPr>
      <t>)-</t>
    </r>
    <r>
      <rPr>
        <i/>
        <sz val="8"/>
        <color rgb="FF000000"/>
        <rFont val="Calibri"/>
        <family val="2"/>
        <scheme val="minor"/>
      </rPr>
      <t>N</t>
    </r>
    <r>
      <rPr>
        <sz val="8"/>
        <color rgb="FF000000"/>
        <rFont val="Calibri"/>
        <family val="2"/>
        <scheme val="minor"/>
      </rPr>
      <t>-[α-(Cyclopropylmethoxyimino)-2,3-difluor-6-(trifluormethyl)-benzyl]-2-phenylacetamid</t>
    </r>
  </si>
  <si>
    <t>Zoxamide</t>
  </si>
  <si>
    <t>116802-97-2</t>
  </si>
  <si>
    <t>166 €</t>
  </si>
  <si>
    <t>66,40 €</t>
  </si>
  <si>
    <t>DRE-C12502800</t>
  </si>
  <si>
    <t>2,6-Dichloroterephthalic acid</t>
  </si>
  <si>
    <t>RH-141455</t>
  </si>
  <si>
    <t>2,6-dichloroterephthalic acid</t>
  </si>
  <si>
    <t>3,5-Dichloro-4-(hydroxymethyl)benzoic acid</t>
  </si>
  <si>
    <t>89894-53-1</t>
  </si>
  <si>
    <t>DRE-C12424000</t>
  </si>
  <si>
    <t>117,60 €</t>
  </si>
  <si>
    <t>RH-141452</t>
  </si>
  <si>
    <t>3,5-dichloro-4-(hydroxymethyl)benzoic acid</t>
  </si>
  <si>
    <t>Myclobutanil Hydroxide</t>
  </si>
  <si>
    <t>Myclobutanil</t>
  </si>
  <si>
    <t>RH9090</t>
  </si>
  <si>
    <t>116928-93-9</t>
  </si>
  <si>
    <t>Myclobutanil-3-hydroxybutyl</t>
  </si>
  <si>
    <t>DRE-C15390100</t>
  </si>
  <si>
    <t>290,40 €</t>
  </si>
  <si>
    <t>580,80 €</t>
  </si>
  <si>
    <t>(2RS,5RS)-2-(4-chlorophenyl)-5-hydroxy-2-(1H-1,2,4-triazol-1-ylmethyl)hexanenitrile</t>
  </si>
  <si>
    <t>455 €</t>
  </si>
  <si>
    <t>45500 €</t>
  </si>
  <si>
    <t>Myclobutanil hydroxide</t>
  </si>
  <si>
    <t>M831420</t>
  </si>
  <si>
    <t>1430 $</t>
  </si>
  <si>
    <t>FUJIFILM Wako Chemicals U.S.A. Corporation</t>
  </si>
  <si>
    <t>132-11121</t>
  </si>
  <si>
    <t>286 $</t>
  </si>
  <si>
    <t>alpha-(3-hydroxybutyl)-alpha-(4-chloro-phenyl)-1H-1,2,4-triazole-1-propanenitrile (RH9090)</t>
  </si>
  <si>
    <t>Spiroxamine carboxylic acid</t>
  </si>
  <si>
    <t>DRE-C16973050</t>
  </si>
  <si>
    <t>197,60 €</t>
  </si>
  <si>
    <t>6990 €</t>
  </si>
  <si>
    <t>325 €</t>
  </si>
  <si>
    <t>650 €</t>
  </si>
  <si>
    <t>31000 €</t>
  </si>
  <si>
    <t>215 €</t>
  </si>
  <si>
    <t>134 €</t>
  </si>
  <si>
    <t>156 €</t>
  </si>
  <si>
    <t>101 €</t>
  </si>
  <si>
    <t>118,40 €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</si>
</sst>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quot;;[Red]\-#,##0\ &quot;€&quot;"/>
    <numFmt numFmtId="8" formatCode="#,##0.00\ &quot;€&quot;;[Red]\-#,##0.00\ &quot;€&quot;"/>
    <numFmt numFmtId="43" formatCode="_-* #,##0.00_-;\-* #,##0.00_-;_-* &quot;-&quot;??_-;_-@_-"/>
  </numFmts>
  <fonts count="22" x14ac:knownFonts="1">
    <font>
      <sz val="11"/>
      <color theme="1"/>
      <name val="Arial"/>
      <family val="2"/>
    </font>
    <font>
      <sz val="11"/>
      <color theme="1"/>
      <name val="Calibri"/>
      <family val="2"/>
      <scheme val="minor"/>
    </font>
    <font>
      <sz val="11"/>
      <color theme="1"/>
      <name val="Arial"/>
      <family val="2"/>
    </font>
    <font>
      <u/>
      <sz val="11"/>
      <color theme="10"/>
      <name val="Arial"/>
      <family val="2"/>
    </font>
    <font>
      <sz val="10"/>
      <name val="Arial"/>
      <family val="2"/>
    </font>
    <font>
      <b/>
      <sz val="11"/>
      <color theme="0"/>
      <name val="Calibri"/>
      <family val="2"/>
      <scheme val="minor"/>
    </font>
    <font>
      <sz val="10"/>
      <color theme="1"/>
      <name val="Calibri"/>
      <family val="2"/>
      <scheme val="minor"/>
    </font>
    <font>
      <i/>
      <sz val="10"/>
      <color theme="1"/>
      <name val="Calibri"/>
      <family val="2"/>
      <scheme val="minor"/>
    </font>
    <font>
      <b/>
      <i/>
      <sz val="10"/>
      <color theme="1"/>
      <name val="Calibri"/>
      <family val="2"/>
      <scheme val="minor"/>
    </font>
    <font>
      <sz val="9"/>
      <color theme="1"/>
      <name val="Calibri"/>
      <family val="2"/>
      <scheme val="minor"/>
    </font>
    <font>
      <b/>
      <sz val="10"/>
      <color rgb="FFFF0000"/>
      <name val="Calibri"/>
      <family val="2"/>
      <scheme val="minor"/>
    </font>
    <font>
      <b/>
      <sz val="10"/>
      <color theme="1"/>
      <name val="Calibri"/>
      <family val="2"/>
      <scheme val="minor"/>
    </font>
    <font>
      <u/>
      <sz val="10"/>
      <color theme="10"/>
      <name val="Calibri"/>
      <family val="2"/>
      <scheme val="minor"/>
    </font>
    <font>
      <sz val="10"/>
      <color rgb="FF000000"/>
      <name val="Calibri"/>
      <family val="2"/>
      <scheme val="minor"/>
    </font>
    <font>
      <sz val="10"/>
      <color rgb="FF404040"/>
      <name val="Calibri"/>
      <family val="2"/>
      <scheme val="minor"/>
    </font>
    <font>
      <sz val="10"/>
      <color rgb="FF212121"/>
      <name val="Calibri"/>
      <family val="2"/>
      <scheme val="minor"/>
    </font>
    <font>
      <b/>
      <sz val="10"/>
      <color theme="0"/>
      <name val="Calibri"/>
      <family val="2"/>
      <scheme val="minor"/>
    </font>
    <font>
      <sz val="8"/>
      <color theme="1"/>
      <name val="Calibri"/>
      <family val="2"/>
      <scheme val="minor"/>
    </font>
    <font>
      <i/>
      <sz val="8"/>
      <color rgb="FF000000"/>
      <name val="Calibri"/>
      <family val="2"/>
      <scheme val="minor"/>
    </font>
    <font>
      <sz val="8"/>
      <color rgb="FF000000"/>
      <name val="Calibri"/>
      <family val="2"/>
      <scheme val="minor"/>
    </font>
    <font>
      <sz val="10"/>
      <color rgb="FF202945"/>
      <name val="Calibri"/>
      <family val="2"/>
      <scheme val="minor"/>
    </font>
    <font>
      <sz val="10"/>
      <color rgb="FF4E4E4E"/>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2" tint="-0.499984740745262"/>
        <bgColor indexed="64"/>
      </patternFill>
    </fill>
    <fill>
      <patternFill patternType="solid">
        <fgColor rgb="FFA5A5A5"/>
      </patternFill>
    </fill>
    <fill>
      <patternFill patternType="solid">
        <fgColor rgb="FFE48E5E"/>
        <bgColor indexed="64"/>
      </patternFill>
    </fill>
    <fill>
      <patternFill patternType="solid">
        <fgColor theme="9" tint="0.59999389629810485"/>
        <bgColor theme="4" tint="0.79998168889431442"/>
      </patternFill>
    </fill>
  </fills>
  <borders count="6">
    <border>
      <left/>
      <right/>
      <top/>
      <bottom/>
      <diagonal/>
    </border>
    <border>
      <left/>
      <right style="thin">
        <color theme="0"/>
      </right>
      <top style="thin">
        <color theme="0"/>
      </top>
      <bottom style="thin">
        <color theme="0"/>
      </bottom>
      <diagonal/>
    </border>
    <border>
      <left style="thin">
        <color theme="0"/>
      </left>
      <right style="thin">
        <color theme="0"/>
      </right>
      <top/>
      <bottom style="thick">
        <color theme="0"/>
      </bottom>
      <diagonal/>
    </border>
    <border>
      <left style="double">
        <color rgb="FF3F3F3F"/>
      </left>
      <right style="double">
        <color rgb="FF3F3F3F"/>
      </right>
      <top style="double">
        <color rgb="FF3F3F3F"/>
      </top>
      <bottom style="double">
        <color rgb="FF3F3F3F"/>
      </bottom>
      <diagonal/>
    </border>
    <border>
      <left style="thin">
        <color theme="0"/>
      </left>
      <right/>
      <top style="thin">
        <color theme="0"/>
      </top>
      <bottom style="thin">
        <color theme="0"/>
      </bottom>
      <diagonal/>
    </border>
    <border>
      <left/>
      <right style="thin">
        <color theme="0"/>
      </right>
      <top style="thin">
        <color theme="0"/>
      </top>
      <bottom/>
      <diagonal/>
    </border>
  </borders>
  <cellStyleXfs count="12">
    <xf numFmtId="0" fontId="0" fillId="0" borderId="0"/>
    <xf numFmtId="0" fontId="3"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2" fillId="0" borderId="0"/>
    <xf numFmtId="43" fontId="4" fillId="0" borderId="0" applyFont="0" applyFill="0" applyBorder="0" applyAlignment="0" applyProtection="0"/>
    <xf numFmtId="43" fontId="4" fillId="0" borderId="0" applyFont="0" applyFill="0" applyBorder="0" applyAlignment="0" applyProtection="0"/>
    <xf numFmtId="0" fontId="5" fillId="4" borderId="3" applyNumberFormat="0" applyAlignment="0" applyProtection="0"/>
  </cellStyleXfs>
  <cellXfs count="74">
    <xf numFmtId="0" fontId="0" fillId="0" borderId="0" xfId="0"/>
    <xf numFmtId="0" fontId="6" fillId="0" borderId="0" xfId="0" applyFont="1" applyAlignment="1">
      <alignment vertical="center"/>
    </xf>
    <xf numFmtId="0" fontId="6" fillId="0" borderId="0" xfId="0" applyFont="1" applyAlignment="1">
      <alignment vertical="center" wrapText="1"/>
    </xf>
    <xf numFmtId="0" fontId="1" fillId="0" borderId="0" xfId="0" applyFont="1" applyAlignment="1">
      <alignment vertical="center"/>
    </xf>
    <xf numFmtId="0" fontId="6" fillId="0" borderId="0" xfId="0" applyNumberFormat="1" applyFont="1" applyAlignment="1">
      <alignment vertical="center"/>
    </xf>
    <xf numFmtId="0" fontId="7" fillId="0" borderId="0" xfId="0" applyFont="1" applyAlignment="1">
      <alignment vertical="center"/>
    </xf>
    <xf numFmtId="0" fontId="9" fillId="0" borderId="0" xfId="0" applyFont="1" applyAlignment="1">
      <alignment vertical="center" wrapText="1"/>
    </xf>
    <xf numFmtId="0" fontId="6" fillId="0" borderId="0" xfId="0" applyFont="1" applyAlignment="1">
      <alignment horizontal="left" vertical="center"/>
    </xf>
    <xf numFmtId="49" fontId="6" fillId="0" borderId="0" xfId="0" applyNumberFormat="1" applyFont="1" applyAlignment="1">
      <alignment vertical="center"/>
    </xf>
    <xf numFmtId="0" fontId="6" fillId="0" borderId="0" xfId="0" applyNumberFormat="1" applyFont="1" applyAlignment="1">
      <alignment horizontal="left" vertical="center"/>
    </xf>
    <xf numFmtId="2" fontId="6" fillId="0" borderId="0" xfId="0" applyNumberFormat="1" applyFont="1" applyAlignment="1">
      <alignment horizontal="left" vertical="center"/>
    </xf>
    <xf numFmtId="0" fontId="10" fillId="2" borderId="2" xfId="0" applyFont="1" applyFill="1" applyBorder="1" applyAlignment="1">
      <alignment vertical="center" wrapText="1"/>
    </xf>
    <xf numFmtId="0" fontId="10" fillId="2" borderId="0" xfId="0" applyFont="1" applyFill="1" applyBorder="1" applyAlignment="1">
      <alignment vertical="center" wrapText="1"/>
    </xf>
    <xf numFmtId="0" fontId="6" fillId="0" borderId="0" xfId="0" applyNumberFormat="1" applyFont="1" applyAlignment="1">
      <alignment horizontal="left" vertical="center" wrapText="1"/>
    </xf>
    <xf numFmtId="0" fontId="11" fillId="0" borderId="0" xfId="0" applyFont="1" applyAlignment="1">
      <alignment vertical="center"/>
    </xf>
    <xf numFmtId="49" fontId="6" fillId="0" borderId="0" xfId="0" applyNumberFormat="1" applyFont="1" applyAlignment="1">
      <alignment horizontal="left" vertical="center"/>
    </xf>
    <xf numFmtId="0" fontId="6" fillId="5" borderId="0" xfId="0" applyFont="1" applyFill="1" applyAlignment="1">
      <alignment vertical="center" wrapText="1"/>
    </xf>
    <xf numFmtId="0" fontId="6" fillId="0" borderId="0" xfId="0" applyFont="1" applyFill="1" applyAlignment="1">
      <alignment vertical="center" wrapText="1"/>
    </xf>
    <xf numFmtId="0" fontId="6" fillId="6" borderId="1" xfId="0" applyFont="1" applyFill="1" applyBorder="1" applyAlignment="1">
      <alignment vertical="center" wrapText="1"/>
    </xf>
    <xf numFmtId="0" fontId="6" fillId="0" borderId="0" xfId="0" applyFont="1" applyFill="1" applyAlignment="1">
      <alignment vertical="center"/>
    </xf>
    <xf numFmtId="49" fontId="6" fillId="0" borderId="0" xfId="0" applyNumberFormat="1" applyFont="1" applyFill="1" applyAlignment="1">
      <alignment horizontal="left" vertical="center"/>
    </xf>
    <xf numFmtId="0" fontId="6" fillId="0" borderId="0" xfId="0" applyNumberFormat="1" applyFont="1" applyFill="1" applyAlignment="1">
      <alignment horizontal="left" vertical="center"/>
    </xf>
    <xf numFmtId="2" fontId="6" fillId="0" borderId="0" xfId="0" applyNumberFormat="1" applyFont="1" applyFill="1" applyAlignment="1">
      <alignment horizontal="left" vertical="center"/>
    </xf>
    <xf numFmtId="0" fontId="6" fillId="0" borderId="0" xfId="0" applyNumberFormat="1" applyFont="1" applyFill="1" applyAlignment="1">
      <alignment horizontal="left" vertical="center" wrapText="1"/>
    </xf>
    <xf numFmtId="0" fontId="6" fillId="0" borderId="0" xfId="0" applyFont="1" applyFill="1" applyAlignment="1">
      <alignment horizontal="left" vertical="center"/>
    </xf>
    <xf numFmtId="0" fontId="12" fillId="0" borderId="0" xfId="1" applyFont="1" applyFill="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alignment horizontal="left" vertical="center"/>
    </xf>
    <xf numFmtId="0" fontId="14" fillId="0" borderId="0" xfId="0" applyFont="1" applyFill="1" applyAlignment="1">
      <alignment vertical="center" wrapText="1"/>
    </xf>
    <xf numFmtId="0" fontId="6" fillId="0" borderId="4" xfId="0" applyFont="1" applyFill="1" applyBorder="1" applyAlignment="1">
      <alignment vertical="center"/>
    </xf>
    <xf numFmtId="49" fontId="6" fillId="0" borderId="0" xfId="0" applyNumberFormat="1" applyFont="1" applyFill="1" applyAlignment="1">
      <alignment vertical="center"/>
    </xf>
    <xf numFmtId="0" fontId="6" fillId="0" borderId="5" xfId="0" applyFont="1" applyFill="1" applyBorder="1" applyAlignment="1">
      <alignment vertical="center" wrapText="1"/>
    </xf>
    <xf numFmtId="0" fontId="6" fillId="6" borderId="0" xfId="0" applyFont="1" applyFill="1" applyBorder="1" applyAlignment="1">
      <alignment vertical="center" wrapText="1"/>
    </xf>
    <xf numFmtId="0" fontId="6" fillId="5" borderId="1" xfId="0" applyFont="1" applyFill="1" applyBorder="1" applyAlignment="1">
      <alignment vertical="center" wrapText="1"/>
    </xf>
    <xf numFmtId="0" fontId="14" fillId="0" borderId="1" xfId="0" applyFont="1" applyFill="1" applyBorder="1" applyAlignment="1">
      <alignment vertical="center" wrapText="1"/>
    </xf>
    <xf numFmtId="0" fontId="6" fillId="5" borderId="0" xfId="0" applyFont="1" applyFill="1" applyBorder="1" applyAlignment="1">
      <alignment vertical="center" wrapText="1"/>
    </xf>
    <xf numFmtId="0" fontId="14" fillId="0" borderId="0" xfId="0" applyFont="1" applyFill="1" applyBorder="1" applyAlignment="1">
      <alignment vertical="center" wrapText="1"/>
    </xf>
    <xf numFmtId="49" fontId="6" fillId="0" borderId="0" xfId="0" applyNumberFormat="1" applyFont="1" applyFill="1" applyBorder="1" applyAlignment="1">
      <alignment vertical="center"/>
    </xf>
    <xf numFmtId="0" fontId="11" fillId="0" borderId="0" xfId="0" applyFont="1" applyAlignment="1">
      <alignment horizontal="left" vertical="center"/>
    </xf>
    <xf numFmtId="0" fontId="14" fillId="0" borderId="0" xfId="0" applyFont="1" applyFill="1" applyBorder="1" applyAlignment="1">
      <alignment vertical="center"/>
    </xf>
    <xf numFmtId="1" fontId="6" fillId="0" borderId="0" xfId="0" applyNumberFormat="1" applyFont="1" applyFill="1" applyAlignment="1">
      <alignment horizontal="left" vertical="center"/>
    </xf>
    <xf numFmtId="8" fontId="6" fillId="0" borderId="0" xfId="0" applyNumberFormat="1" applyFont="1" applyFill="1" applyAlignment="1">
      <alignment vertical="center"/>
    </xf>
    <xf numFmtId="6" fontId="6" fillId="0" borderId="0" xfId="0" applyNumberFormat="1" applyFont="1" applyFill="1" applyAlignment="1">
      <alignment horizontal="left" vertical="center" wrapText="1"/>
    </xf>
    <xf numFmtId="0" fontId="10" fillId="2" borderId="2" xfId="0" applyFont="1" applyFill="1" applyBorder="1" applyAlignment="1">
      <alignment horizontal="center" vertical="center" wrapText="1"/>
    </xf>
    <xf numFmtId="0" fontId="17" fillId="0" borderId="0" xfId="0" applyFont="1" applyFill="1" applyAlignment="1">
      <alignment vertical="center" wrapText="1"/>
    </xf>
    <xf numFmtId="0" fontId="17" fillId="0" borderId="0" xfId="0" applyFont="1" applyFill="1" applyAlignment="1">
      <alignment vertical="center"/>
    </xf>
    <xf numFmtId="0" fontId="17" fillId="0" borderId="0" xfId="0" applyFont="1" applyAlignment="1">
      <alignment vertical="center" wrapText="1"/>
    </xf>
    <xf numFmtId="0" fontId="19" fillId="0" borderId="0" xfId="0" applyFont="1" applyFill="1" applyAlignment="1">
      <alignment vertical="center" wrapText="1"/>
    </xf>
    <xf numFmtId="0" fontId="16" fillId="4" borderId="3" xfId="11" applyFont="1" applyBorder="1" applyAlignment="1">
      <alignment vertical="center"/>
    </xf>
    <xf numFmtId="0" fontId="12" fillId="0" borderId="0" xfId="1" applyFont="1" applyAlignment="1">
      <alignment vertical="center" wrapText="1"/>
    </xf>
    <xf numFmtId="0" fontId="20" fillId="0" borderId="0" xfId="0" applyFont="1" applyFill="1" applyAlignment="1">
      <alignment vertical="center" wrapText="1"/>
    </xf>
    <xf numFmtId="0" fontId="21" fillId="0" borderId="0" xfId="0" applyFont="1" applyFill="1" applyAlignment="1">
      <alignment vertical="center"/>
    </xf>
    <xf numFmtId="0" fontId="12" fillId="0" borderId="0" xfId="1" applyFont="1" applyFill="1" applyAlignment="1">
      <alignment horizontal="left" vertical="center" wrapText="1"/>
    </xf>
    <xf numFmtId="0" fontId="15" fillId="0" borderId="0" xfId="0" applyFont="1" applyFill="1" applyAlignment="1">
      <alignment vertical="center"/>
    </xf>
    <xf numFmtId="0" fontId="11" fillId="3" borderId="0" xfId="0" applyFont="1" applyFill="1" applyAlignment="1">
      <alignment vertical="center" wrapText="1"/>
    </xf>
    <xf numFmtId="0" fontId="11" fillId="0" borderId="0" xfId="0" applyFont="1" applyAlignment="1">
      <alignment vertical="center" wrapText="1"/>
    </xf>
    <xf numFmtId="49" fontId="11" fillId="0" borderId="0" xfId="0" applyNumberFormat="1" applyFont="1" applyAlignment="1">
      <alignment horizontal="left" vertical="center" wrapText="1"/>
    </xf>
    <xf numFmtId="0" fontId="11" fillId="0" borderId="0" xfId="0" applyFont="1" applyAlignment="1">
      <alignment horizontal="left" vertical="center" wrapText="1"/>
    </xf>
    <xf numFmtId="0" fontId="11" fillId="0" borderId="0" xfId="0" applyNumberFormat="1" applyFont="1" applyAlignment="1">
      <alignment horizontal="left" vertical="center" wrapText="1"/>
    </xf>
    <xf numFmtId="2" fontId="11" fillId="0" borderId="0" xfId="0" applyNumberFormat="1" applyFont="1" applyAlignment="1">
      <alignment horizontal="left" vertical="center" wrapText="1"/>
    </xf>
    <xf numFmtId="0" fontId="6" fillId="0" borderId="0" xfId="0" applyFont="1" applyBorder="1" applyAlignment="1">
      <alignment vertical="center"/>
    </xf>
    <xf numFmtId="0" fontId="9" fillId="0" borderId="0" xfId="0" applyFont="1" applyFill="1" applyBorder="1" applyAlignment="1">
      <alignment vertical="center" wrapText="1"/>
    </xf>
    <xf numFmtId="0" fontId="6" fillId="0" borderId="0" xfId="0" applyFont="1" applyFill="1" applyBorder="1" applyAlignment="1">
      <alignment horizontal="left" vertical="center"/>
    </xf>
    <xf numFmtId="0" fontId="9" fillId="0" borderId="0" xfId="0" applyFont="1" applyBorder="1" applyAlignment="1">
      <alignment vertical="center" wrapText="1"/>
    </xf>
    <xf numFmtId="0" fontId="6" fillId="0" borderId="0" xfId="0" applyFont="1" applyBorder="1" applyAlignment="1">
      <alignment horizontal="left" vertical="center"/>
    </xf>
    <xf numFmtId="8" fontId="6" fillId="0" borderId="0" xfId="0" applyNumberFormat="1" applyFont="1" applyFill="1" applyAlignment="1">
      <alignment horizontal="left" vertical="center"/>
    </xf>
    <xf numFmtId="0" fontId="17" fillId="0" borderId="0" xfId="0" applyFont="1" applyAlignment="1">
      <alignment horizontal="left" vertical="center" wrapText="1"/>
    </xf>
    <xf numFmtId="2" fontId="3" fillId="0" borderId="0" xfId="1" applyNumberFormat="1" applyAlignment="1">
      <alignment horizontal="left" vertical="center" wrapText="1"/>
    </xf>
    <xf numFmtId="0" fontId="7" fillId="2" borderId="0" xfId="0" applyFont="1" applyFill="1" applyAlignment="1">
      <alignment horizontal="left" vertical="center" wrapText="1"/>
    </xf>
    <xf numFmtId="0" fontId="11" fillId="0" borderId="0" xfId="0" applyFont="1" applyAlignment="1">
      <alignment horizontal="left" vertical="center"/>
    </xf>
  </cellXfs>
  <cellStyles count="12">
    <cellStyle name="Comma 2" xfId="2"/>
    <cellStyle name="Comma 2 2" xfId="9"/>
    <cellStyle name="Komma 2" xfId="3"/>
    <cellStyle name="Komma 2 2" xfId="10"/>
    <cellStyle name="Link" xfId="1" builtinId="8"/>
    <cellStyle name="Normal 2" xfId="4"/>
    <cellStyle name="Normal 3" xfId="5"/>
    <cellStyle name="Standard" xfId="0" builtinId="0"/>
    <cellStyle name="Standard 2" xfId="6"/>
    <cellStyle name="Standard 3" xfId="7"/>
    <cellStyle name="Standard 4" xfId="8"/>
    <cellStyle name="Zelle überprüfen" xfId="11" builtinId="23"/>
  </cellStyles>
  <dxfs count="18">
    <dxf>
      <font>
        <strike val="0"/>
        <outline val="0"/>
        <shadow val="0"/>
        <vertAlign val="baseline"/>
        <sz val="10"/>
        <name val="Calibri"/>
        <scheme val="minor"/>
      </font>
      <alignmen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2" formatCode="0.00"/>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dxf>
    <dxf>
      <font>
        <strike val="0"/>
        <outline val="0"/>
        <shadow val="0"/>
        <vertAlign val="baseline"/>
        <sz val="10"/>
        <name val="Calibri"/>
        <scheme val="minor"/>
      </font>
      <numFmt numFmtId="30" formatCode="@"/>
      <alignment horizontal="left" vertical="center" textRotation="0" wrapText="0" indent="0" justifyLastLine="0" shrinkToFit="0" readingOrder="0"/>
    </dxf>
    <dxf>
      <font>
        <strike val="0"/>
        <outline val="0"/>
        <shadow val="0"/>
        <vertAlign val="baseline"/>
        <sz val="10"/>
        <name val="Calibri"/>
        <scheme val="minor"/>
      </font>
      <alignment vertical="center" textRotation="0" wrapText="1" indent="0" justifyLastLine="0" shrinkToFit="0" readingOrder="0"/>
    </dxf>
    <dxf>
      <font>
        <strike val="0"/>
        <outline val="0"/>
        <shadow val="0"/>
        <vertAlign val="baseline"/>
        <sz val="10"/>
        <name val="Calibri"/>
        <scheme val="minor"/>
      </font>
      <numFmt numFmtId="30" formatCode="@"/>
      <alignment horizontal="left" vertical="center" textRotation="0" wrapText="0" indent="0" justifyLastLine="0" shrinkToFit="0" readingOrder="0"/>
    </dxf>
    <dxf>
      <font>
        <strike val="0"/>
        <outline val="0"/>
        <shadow val="0"/>
        <vertAlign val="baseline"/>
        <sz val="10"/>
        <name val="Calibri"/>
        <scheme val="minor"/>
      </font>
      <alignment vertical="center" textRotation="0" indent="0" justifyLastLine="0" shrinkToFit="0" readingOrder="0"/>
    </dxf>
    <dxf>
      <font>
        <strike val="0"/>
        <outline val="0"/>
        <shadow val="0"/>
        <vertAlign val="baseline"/>
        <sz val="10"/>
        <name val="Calibri"/>
        <scheme val="minor"/>
      </font>
      <alignment horizontal="left" vertical="center" textRotation="0" wrapText="0" indent="0" justifyLastLine="0" shrinkToFit="0" readingOrder="0"/>
    </dxf>
    <dxf>
      <font>
        <strike val="0"/>
        <outline val="0"/>
        <shadow val="0"/>
        <vertAlign val="baseline"/>
        <sz val="10"/>
        <name val="Calibri"/>
        <scheme val="minor"/>
      </font>
      <alignment vertical="center" textRotation="0" indent="0" justifyLastLine="0" shrinkToFit="0" readingOrder="0"/>
    </dxf>
    <dxf>
      <font>
        <strike val="0"/>
        <outline val="0"/>
        <shadow val="0"/>
        <u val="none"/>
        <vertAlign val="baseline"/>
        <sz val="10"/>
        <name val="Calibri"/>
        <scheme val="minor"/>
      </font>
      <alignment vertical="center" textRotation="0" indent="0" justifyLastLine="0" shrinkToFit="0" readingOrder="0"/>
    </dxf>
    <dxf>
      <font>
        <strike val="0"/>
        <outline val="0"/>
        <shadow val="0"/>
        <u val="none"/>
        <vertAlign val="baseline"/>
        <sz val="8"/>
        <name val="Calibri"/>
        <scheme val="minor"/>
      </font>
      <alignment vertical="center" textRotation="0" wrapText="1" indent="0" justifyLastLine="0" shrinkToFit="0" readingOrder="0"/>
    </dxf>
    <dxf>
      <font>
        <strike val="0"/>
        <outline val="0"/>
        <shadow val="0"/>
        <vertAlign val="baseline"/>
        <sz val="10"/>
        <name val="Calibri"/>
        <scheme val="minor"/>
      </font>
      <alignment vertical="center" textRotation="0" indent="0" justifyLastLine="0" shrinkToFit="0" readingOrder="0"/>
    </dxf>
    <dxf>
      <font>
        <strike val="0"/>
        <outline val="0"/>
        <shadow val="0"/>
        <vertAlign val="baseline"/>
        <sz val="10"/>
        <name val="Calibri"/>
        <scheme val="minor"/>
      </font>
      <alignment vertical="center" textRotation="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strike val="0"/>
        <outline val="0"/>
        <shadow val="0"/>
        <vertAlign val="baseline"/>
        <sz val="10"/>
        <name val="Calibri"/>
        <scheme val="minor"/>
      </font>
      <alignment horizontal="general" vertical="center" textRotation="0" wrapText="1" indent="0" justifyLastLine="0" shrinkToFit="0" readingOrder="0"/>
    </dxf>
    <dxf>
      <font>
        <strike val="0"/>
        <outline val="0"/>
        <shadow val="0"/>
        <vertAlign val="baseline"/>
        <sz val="10"/>
        <name val="Calibri"/>
        <scheme val="minor"/>
      </font>
      <alignment vertical="center" textRotation="0" indent="0" justifyLastLine="0" shrinkToFit="0" readingOrder="0"/>
    </dxf>
    <dxf>
      <font>
        <b/>
        <strike val="0"/>
        <outline val="0"/>
        <shadow val="0"/>
        <u val="none"/>
        <vertAlign val="baseline"/>
        <sz val="10"/>
        <name val="Calibri"/>
        <scheme val="minor"/>
      </font>
      <alignment vertical="center" textRotation="0" indent="0" justifyLastLine="0" shrinkToFit="0" readingOrder="0"/>
    </dxf>
  </dxfs>
  <tableStyles count="0" defaultTableStyle="TableStyleMedium2" defaultPivotStyle="PivotStyleLight16"/>
  <colors>
    <mruColors>
      <color rgb="FFE48E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abelle2" displayName="Tabelle2" ref="A3:P278" totalsRowShown="0" headerRowDxfId="17" dataDxfId="16">
  <autoFilter ref="A3:P278"/>
  <tableColumns count="16">
    <tableColumn id="12" name="Name used in Residue Definition" dataDxfId="15"/>
    <tableColumn id="14" name="RD entailing compound (AO/PO)" dataDxfId="14"/>
    <tableColumn id="17" name="Also known as" dataDxfId="13"/>
    <tableColumn id="1" name="Name used by standard providers" dataDxfId="12"/>
    <tableColumn id="2" name="Compound group" dataDxfId="11"/>
    <tableColumn id="11" name="Systematic name" dataDxfId="10"/>
    <tableColumn id="3" name="CAS RN" dataDxfId="9"/>
    <tableColumn id="4" name="Source" dataDxfId="8"/>
    <tableColumn id="5" name="Article No." dataDxfId="7"/>
    <tableColumn id="6" name="Amount or concentration" dataDxfId="6"/>
    <tableColumn id="7" name="Unit price " dataDxfId="5"/>
    <tableColumn id="8" name="Link" dataDxfId="4"/>
    <tableColumn id="9" name="Price per 10 mg" dataDxfId="3"/>
    <tableColumn id="15" name="currency" dataDxfId="2">
      <calculatedColumnFormula>IF(ISBLANK(Tabelle2[[#This Row],[Price per 10 mg]]),"",RIGHT(Tabelle2[[#This Row],[Price per 10 mg]],1))</calculatedColumnFormula>
    </tableColumn>
    <tableColumn id="13" name="Price per _x000a_10 mg [€]" dataDxfId="1">
      <calculatedColumnFormula>IF(OR(ISBLANK(Tabelle2[[#This Row],[Price per 10 mg]]),Tabelle2[[#This Row],[Price per 10 mg]]="-"),"",IF(ISERR(FIND("€",Tabelle2[[#This Row],[Price per 10 mg]])),CONCATENATE(VALUE(LEFT(Tabelle2[[#This Row],[Price per 10 mg]],FIND(" ",Tabelle2[[#This Row],[Price per 10 mg]])-1))*(VLOOKUP(Tabelle2[[#This Row],[currency]],$R$4:$T$6,3))," €"),Tabelle2[[#This Row],[Price per 10 mg]]))</calculatedColumnFormula>
    </tableColumn>
    <tableColumn id="10" name="Note" dataDxfId="0"/>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hpc-standards.com/shop/ReferenceMaterials/Pesticides/Florpyrauxifen.htm" TargetMode="External"/><Relationship Id="rId21" Type="http://schemas.openxmlformats.org/officeDocument/2006/relationships/hyperlink" Target="https://www.sigmaaldrich.com/catalog/product/aldrich/594512?lang=de&amp;region=DE" TargetMode="External"/><Relationship Id="rId42" Type="http://schemas.openxmlformats.org/officeDocument/2006/relationships/hyperlink" Target="https://www.lgcstandards.com/DE/en/Ametoctradin-metabolite-M650F01-hydrochloride/p/DRE-C10148910" TargetMode="External"/><Relationship Id="rId63" Type="http://schemas.openxmlformats.org/officeDocument/2006/relationships/hyperlink" Target="https://www.hpc-standards.com/shop/ReferenceMaterials/Pesticides/Fluroxypyr1methylheptylester_5.htm" TargetMode="External"/><Relationship Id="rId84" Type="http://schemas.openxmlformats.org/officeDocument/2006/relationships/hyperlink" Target="https://www.trc-canada.com/product-detail/?P997370" TargetMode="External"/><Relationship Id="rId138" Type="http://schemas.openxmlformats.org/officeDocument/2006/relationships/hyperlink" Target="https://www.trc-canada.com/product-detail/?B689350" TargetMode="External"/><Relationship Id="rId159" Type="http://schemas.openxmlformats.org/officeDocument/2006/relationships/hyperlink" Target="https://www.lgcstandards.com/DE/en/4-Amino-2-chlorophenol/p/DRE-C10199510" TargetMode="External"/><Relationship Id="rId170" Type="http://schemas.openxmlformats.org/officeDocument/2006/relationships/hyperlink" Target="https://www.hpc-standards.com/shop/ReferenceMaterials/Pesticides/TritosulfuronMetaboliteAMTT.htm" TargetMode="External"/><Relationship Id="rId191" Type="http://schemas.openxmlformats.org/officeDocument/2006/relationships/hyperlink" Target="https://www.lgcstandards.com/DE/de/Oxycarboxin/p/DRE-C15790000" TargetMode="External"/><Relationship Id="rId205" Type="http://schemas.openxmlformats.org/officeDocument/2006/relationships/hyperlink" Target="https://www.sigmaaldrich.com/DE/de/product/sial/32403" TargetMode="External"/><Relationship Id="rId226" Type="http://schemas.openxmlformats.org/officeDocument/2006/relationships/hyperlink" Target="https://www.hpc-standards.com/shop/ReferenceMaterials/Pesticides/PropamocarbNdesmethylhydrochloride.htm" TargetMode="External"/><Relationship Id="rId247" Type="http://schemas.openxmlformats.org/officeDocument/2006/relationships/hyperlink" Target="https://www.trc-canada.com/product-detail/?C142690" TargetMode="External"/><Relationship Id="rId107" Type="http://schemas.openxmlformats.org/officeDocument/2006/relationships/hyperlink" Target="https://www.sigmaaldrich.com/catalog/product/sial/45501?lang=de&amp;region=DE" TargetMode="External"/><Relationship Id="rId268" Type="http://schemas.openxmlformats.org/officeDocument/2006/relationships/hyperlink" Target="https://www.lgcstandards.com/DE/en/3-5-Dichloro-4-hydroxymethyl-benzoic-acid/p/DRE-C12424000" TargetMode="External"/><Relationship Id="rId11" Type="http://schemas.openxmlformats.org/officeDocument/2006/relationships/hyperlink" Target="https://www.hpc-standards.com/shop/ReferenceMaterials/Pesticides/Carboxinsulfoxide.htm" TargetMode="External"/><Relationship Id="rId32" Type="http://schemas.openxmlformats.org/officeDocument/2006/relationships/hyperlink" Target="https://www.lgcstandards.com/DE/en/Isoxaflutole-diketonitrile/p/DRE-C14481050" TargetMode="External"/><Relationship Id="rId53" Type="http://schemas.openxmlformats.org/officeDocument/2006/relationships/hyperlink" Target="https://www.trc-canada.com/product-detail/?P508765" TargetMode="External"/><Relationship Id="rId74" Type="http://schemas.openxmlformats.org/officeDocument/2006/relationships/hyperlink" Target="https://www.sigmaaldrich.com/catalog/product/sial/28001?lang=de&amp;region=DE" TargetMode="External"/><Relationship Id="rId128" Type="http://schemas.openxmlformats.org/officeDocument/2006/relationships/hyperlink" Target="https://www.clearsynth.com/en/CSED00323.html" TargetMode="External"/><Relationship Id="rId149" Type="http://schemas.openxmlformats.org/officeDocument/2006/relationships/hyperlink" Target="https://www.medicalisotopes.com/product-details.php?id=67201&amp;cat_id=142&amp;alpha=T&amp;caller=ABC&amp;start=&amp;end" TargetMode="External"/><Relationship Id="rId5" Type="http://schemas.openxmlformats.org/officeDocument/2006/relationships/hyperlink" Target="https://www.chemservice.com/pydiflumetofen-n-14250-10mg.html" TargetMode="External"/><Relationship Id="rId95" Type="http://schemas.openxmlformats.org/officeDocument/2006/relationships/hyperlink" Target="https://www.lgcstandards.com/DE/en/Fenpicoxamid/p/DRE-C13526000" TargetMode="External"/><Relationship Id="rId160" Type="http://schemas.openxmlformats.org/officeDocument/2006/relationships/hyperlink" Target="https://www.lgcstandards.com/DE/en/Aminocyclopyrachlor/p/DRE-C10200500" TargetMode="External"/><Relationship Id="rId181" Type="http://schemas.openxmlformats.org/officeDocument/2006/relationships/hyperlink" Target="https://www.lgcstandards.com/DE/de/-R-S-Benthiavalicarb-isopropyl/p/DRE-C10516120" TargetMode="External"/><Relationship Id="rId216" Type="http://schemas.openxmlformats.org/officeDocument/2006/relationships/hyperlink" Target="https://www.hpc-standards.com/shop/ReferenceMaterials/Pesticides/Cyflufenamid_2.htm" TargetMode="External"/><Relationship Id="rId237" Type="http://schemas.openxmlformats.org/officeDocument/2006/relationships/hyperlink" Target="https://www.trc-canada.com/product-detail/?T933045" TargetMode="External"/><Relationship Id="rId258" Type="http://schemas.openxmlformats.org/officeDocument/2006/relationships/hyperlink" Target="https://www.trc-canada.com/product-detail/?S683613" TargetMode="External"/><Relationship Id="rId22" Type="http://schemas.openxmlformats.org/officeDocument/2006/relationships/hyperlink" Target="https://www.trc-canada.com/product-detail/?T797038" TargetMode="External"/><Relationship Id="rId43" Type="http://schemas.openxmlformats.org/officeDocument/2006/relationships/hyperlink" Target="https://www.hpc-standards.com/shop/ReferenceMaterials/Pesticides/AmetoctradinMetaboliteM650F01hydrochloride.htm" TargetMode="External"/><Relationship Id="rId64" Type="http://schemas.openxmlformats.org/officeDocument/2006/relationships/hyperlink" Target="https://www.lgcstandards.com/DE/en/Fluroxypyr-1-methylheptyl-ester/p/DRE-C13850000" TargetMode="External"/><Relationship Id="rId118" Type="http://schemas.openxmlformats.org/officeDocument/2006/relationships/hyperlink" Target="https://www.hpc-standards.com/shop/ReferenceMaterials/Pesticides/Florpyrauxifenbenzyl.htm" TargetMode="External"/><Relationship Id="rId139" Type="http://schemas.openxmlformats.org/officeDocument/2006/relationships/hyperlink" Target="https://www.sigmaaldrich.com/catalog/product/sial/34507?lang=de&amp;region=DE" TargetMode="External"/><Relationship Id="rId85" Type="http://schemas.openxmlformats.org/officeDocument/2006/relationships/hyperlink" Target="https://www.hpc-standards.com/shop/ReferenceMaterials/Pesticides/Benzovindiflupyr_Acetonitrile_1.htm" TargetMode="External"/><Relationship Id="rId150" Type="http://schemas.openxmlformats.org/officeDocument/2006/relationships/hyperlink" Target="https://www.medicalisotopes.com/product-details.php?id=67200" TargetMode="External"/><Relationship Id="rId171" Type="http://schemas.openxmlformats.org/officeDocument/2006/relationships/hyperlink" Target="https://www.lgcstandards.com/DE/en/Tritosulfuron-free-amine/p/DRE-C17894710" TargetMode="External"/><Relationship Id="rId192" Type="http://schemas.openxmlformats.org/officeDocument/2006/relationships/hyperlink" Target="https://www.sigmaaldrich.com/DE/de/product/sial/36185" TargetMode="External"/><Relationship Id="rId206" Type="http://schemas.openxmlformats.org/officeDocument/2006/relationships/hyperlink" Target="https://www.sigmaaldrich.com/DE/de/product/supelco/crm18236" TargetMode="External"/><Relationship Id="rId227" Type="http://schemas.openxmlformats.org/officeDocument/2006/relationships/hyperlink" Target="https://www.lgcstandards.com/DE/de/Propamocarb-N-desmethyl-hydrochloride/p/DRE-C16400100" TargetMode="External"/><Relationship Id="rId248" Type="http://schemas.openxmlformats.org/officeDocument/2006/relationships/hyperlink" Target="https://www.sigmaaldrich.com/DE/de/product/supelco/crm80876" TargetMode="External"/><Relationship Id="rId269" Type="http://schemas.openxmlformats.org/officeDocument/2006/relationships/hyperlink" Target="https://www.hpc-standards.com/shop/ReferenceMaterials/Pesticides/PencycuronPBamine.htm" TargetMode="External"/><Relationship Id="rId12" Type="http://schemas.openxmlformats.org/officeDocument/2006/relationships/hyperlink" Target="https://www.sigmaaldrich.com/catalog/product/sial/32297?lang=de&amp;region=DE" TargetMode="External"/><Relationship Id="rId33" Type="http://schemas.openxmlformats.org/officeDocument/2006/relationships/hyperlink" Target="https://www.lgcstandards.com/DE/en/Bixafen-desmethyl/p/DRE-C10661486" TargetMode="External"/><Relationship Id="rId108" Type="http://schemas.openxmlformats.org/officeDocument/2006/relationships/hyperlink" Target="https://www.trc-canada.com/product-detail/?F455070" TargetMode="External"/><Relationship Id="rId129" Type="http://schemas.openxmlformats.org/officeDocument/2006/relationships/hyperlink" Target="https://www.bioscience.co.uk/product~917022" TargetMode="External"/><Relationship Id="rId54" Type="http://schemas.openxmlformats.org/officeDocument/2006/relationships/hyperlink" Target="https://www.sigmaaldrich.com/catalog/product/sial/33886?lang=de&amp;region=DE" TargetMode="External"/><Relationship Id="rId75" Type="http://schemas.openxmlformats.org/officeDocument/2006/relationships/hyperlink" Target="https://www.lgcstandards.com/DE/en/Boscalid-5-hydroxy/p/DRE-C10663020" TargetMode="External"/><Relationship Id="rId96" Type="http://schemas.openxmlformats.org/officeDocument/2006/relationships/hyperlink" Target="https://www.lgcstandards.com/DE/en/Isofetamid/p/DRE-C14424000" TargetMode="External"/><Relationship Id="rId140" Type="http://schemas.openxmlformats.org/officeDocument/2006/relationships/hyperlink" Target="https://www.hpc-standards.com/shop/ReferenceMaterials/Pesticides/ProchlorazdesimidazoleaminoBTS44595.htm" TargetMode="External"/><Relationship Id="rId161" Type="http://schemas.openxmlformats.org/officeDocument/2006/relationships/hyperlink" Target="https://www.lgcstandards.com/DE/en/Flusilazole-metabolite-IN-F-7321/p/DRE-C13860100" TargetMode="External"/><Relationship Id="rId182" Type="http://schemas.openxmlformats.org/officeDocument/2006/relationships/hyperlink" Target="https://cica-web.kanto.co.jp/CicaWeb/servlet/wsj.front.LogonSvlt?lang=En" TargetMode="External"/><Relationship Id="rId217" Type="http://schemas.openxmlformats.org/officeDocument/2006/relationships/hyperlink" Target="https://www.sigmaaldrich.com/DE/de/product/sial/31596" TargetMode="External"/><Relationship Id="rId6" Type="http://schemas.openxmlformats.org/officeDocument/2006/relationships/hyperlink" Target="https://www.trc-canada.com/product-detail/?D290765" TargetMode="External"/><Relationship Id="rId238" Type="http://schemas.openxmlformats.org/officeDocument/2006/relationships/hyperlink" Target="https://asca-berlin.de/catalog/pesticides-and-metabolites/quinmerac-metabolite-bh-518-4/" TargetMode="External"/><Relationship Id="rId259" Type="http://schemas.openxmlformats.org/officeDocument/2006/relationships/hyperlink" Target="https://www.trc-canada.com/product-detail/?S683653" TargetMode="External"/><Relationship Id="rId23" Type="http://schemas.openxmlformats.org/officeDocument/2006/relationships/hyperlink" Target="https://www.hpc-standards.com/shop/ReferenceMaterials/Pesticides/Fluopyrambenzamide.htm" TargetMode="External"/><Relationship Id="rId119" Type="http://schemas.openxmlformats.org/officeDocument/2006/relationships/hyperlink" Target="https://www.hpc-standards.com/shop/ReferenceMaterials/Pesticides/Triflumezopyrim.htm" TargetMode="External"/><Relationship Id="rId270" Type="http://schemas.openxmlformats.org/officeDocument/2006/relationships/hyperlink" Target="https://www.lgcstandards.com/DE/en/Myclobutanil-3-hydroxybutyl/p/DRE-C15390100" TargetMode="External"/><Relationship Id="rId44" Type="http://schemas.openxmlformats.org/officeDocument/2006/relationships/hyperlink" Target="https://www.hpc-standards.com/shop/ReferenceMaterials/Pesticides/AmetoctradinMetaboliteM650F06hydrochloride.htm" TargetMode="External"/><Relationship Id="rId60" Type="http://schemas.openxmlformats.org/officeDocument/2006/relationships/hyperlink" Target="https://www.lgcstandards.com/DE/en/Spiromesifen-alcohol/p/DRE-C16972975" TargetMode="External"/><Relationship Id="rId65" Type="http://schemas.openxmlformats.org/officeDocument/2006/relationships/hyperlink" Target="https://www.hpc-standards.com/shop/ReferenceMaterials/Pesticides/Fluroxypyrpyridinol.htm" TargetMode="External"/><Relationship Id="rId81" Type="http://schemas.openxmlformats.org/officeDocument/2006/relationships/hyperlink" Target="https://www.lgcstandards.com/DE/en/Mandestrobin/p/DRE-C14744000" TargetMode="External"/><Relationship Id="rId86" Type="http://schemas.openxmlformats.org/officeDocument/2006/relationships/hyperlink" Target="https://www.trc-canada.com/product-detail/?B206965" TargetMode="External"/><Relationship Id="rId130" Type="http://schemas.openxmlformats.org/officeDocument/2006/relationships/hyperlink" Target="https://www.lgcstandards.com/DE/en/Fluxametamide/p/DRE-C13874000" TargetMode="External"/><Relationship Id="rId135" Type="http://schemas.openxmlformats.org/officeDocument/2006/relationships/hyperlink" Target="https://www.lgcstandards.com/DE/en/Milbemectin-A4-10-g-mL-in-Acetonitrile/p/DRE-L15265040AL" TargetMode="External"/><Relationship Id="rId151" Type="http://schemas.openxmlformats.org/officeDocument/2006/relationships/hyperlink" Target="https://www.hpc-standards.com/shop/ReferenceMaterials/Pesticides/Bifenazatediazene_1.htm" TargetMode="External"/><Relationship Id="rId156" Type="http://schemas.openxmlformats.org/officeDocument/2006/relationships/hyperlink" Target="https://www.lgcstandards.com/DE/en/Fenvalerate-free-acid-/p/DRE-C13630020" TargetMode="External"/><Relationship Id="rId177" Type="http://schemas.openxmlformats.org/officeDocument/2006/relationships/hyperlink" Target="https://www.lgcstandards.com/DE/de/Benthiavalicarb-isopropyl/p/DRE-C10516000" TargetMode="External"/><Relationship Id="rId198" Type="http://schemas.openxmlformats.org/officeDocument/2006/relationships/hyperlink" Target="https://www.lgcstandards.com/US/en/Cycloxydim-sulfone-glutaric-acid/p/DRE-C11837010" TargetMode="External"/><Relationship Id="rId172" Type="http://schemas.openxmlformats.org/officeDocument/2006/relationships/hyperlink" Target="https://www.lgcstandards.com/DE/en/4-Chlorobenzyl-methyl-sulfone/p/DRE-C11392950" TargetMode="External"/><Relationship Id="rId193" Type="http://schemas.openxmlformats.org/officeDocument/2006/relationships/hyperlink" Target="https://www.sigmaaldrich.com/DE/de/product/supelco/crm80832" TargetMode="External"/><Relationship Id="rId202" Type="http://schemas.openxmlformats.org/officeDocument/2006/relationships/hyperlink" Target="https://www.lgcstandards.com/US/en/search?text=101205-02-1" TargetMode="External"/><Relationship Id="rId207" Type="http://schemas.openxmlformats.org/officeDocument/2006/relationships/hyperlink" Target="https://www.sigmaaldrich.com/DE/de/product/supelco/crm18501" TargetMode="External"/><Relationship Id="rId223" Type="http://schemas.openxmlformats.org/officeDocument/2006/relationships/hyperlink" Target="https://www.sigmaaldrich.com/DE/de/product/sial/35346" TargetMode="External"/><Relationship Id="rId228" Type="http://schemas.openxmlformats.org/officeDocument/2006/relationships/hyperlink" Target="https://www.trc-canada.com/product-detail/?D292410" TargetMode="External"/><Relationship Id="rId244" Type="http://schemas.openxmlformats.org/officeDocument/2006/relationships/hyperlink" Target="https://www.trc-canada.com/product-detail/?T344625" TargetMode="External"/><Relationship Id="rId249" Type="http://schemas.openxmlformats.org/officeDocument/2006/relationships/hyperlink" Target="https://www.trc-canada.com/product-detail/?H973175" TargetMode="External"/><Relationship Id="rId13" Type="http://schemas.openxmlformats.org/officeDocument/2006/relationships/hyperlink" Target="https://www.hpc-standards.com/shop/ReferenceMaterials/Pesticides/Hydroxypropoxycarbazone_Acetonitrile_1.htm" TargetMode="External"/><Relationship Id="rId18" Type="http://schemas.openxmlformats.org/officeDocument/2006/relationships/hyperlink" Target="https://www.trc-canada.com/product-detail/?F249510" TargetMode="External"/><Relationship Id="rId39" Type="http://schemas.openxmlformats.org/officeDocument/2006/relationships/hyperlink" Target="https://www.trc-canada.com/product-detail/?H961200" TargetMode="External"/><Relationship Id="rId109" Type="http://schemas.openxmlformats.org/officeDocument/2006/relationships/hyperlink" Target="https://www.hpc-standards.com/shop/ReferenceMaterials/Pesticides/Flupyradifurone.htm" TargetMode="External"/><Relationship Id="rId260" Type="http://schemas.openxmlformats.org/officeDocument/2006/relationships/hyperlink" Target="https://www.sigmaaldrich.com/DE/de/product/sial/37078" TargetMode="External"/><Relationship Id="rId265" Type="http://schemas.openxmlformats.org/officeDocument/2006/relationships/hyperlink" Target="https://cica-web.kanto.co.jp/CicaWeb/servlet/wsj.front.LogonSvlt?lang=En" TargetMode="External"/><Relationship Id="rId34" Type="http://schemas.openxmlformats.org/officeDocument/2006/relationships/hyperlink" Target="https://www.sigmaaldrich.com/catalog/product/sial/34511?lang=de&amp;region=DE" TargetMode="External"/><Relationship Id="rId50" Type="http://schemas.openxmlformats.org/officeDocument/2006/relationships/hyperlink" Target="https://www.trc-canada.com/product-detail/?A794665" TargetMode="External"/><Relationship Id="rId55" Type="http://schemas.openxmlformats.org/officeDocument/2006/relationships/hyperlink" Target="https://www.lgcstandards.com/DE/en/Pirimicarb-desmethyl/p/DRE-CA16251000" TargetMode="External"/><Relationship Id="rId76" Type="http://schemas.openxmlformats.org/officeDocument/2006/relationships/hyperlink" Target="https://www.trc-canada.com/product-detail/?I496000" TargetMode="External"/><Relationship Id="rId97" Type="http://schemas.openxmlformats.org/officeDocument/2006/relationships/hyperlink" Target="https://www.hpc-standards.com/shop/ReferenceMaterials/Pesticides/Isofetamid_1.htm" TargetMode="External"/><Relationship Id="rId104" Type="http://schemas.openxmlformats.org/officeDocument/2006/relationships/hyperlink" Target="https://www.trc-canada.com/product-detail/?C987580" TargetMode="External"/><Relationship Id="rId120" Type="http://schemas.openxmlformats.org/officeDocument/2006/relationships/hyperlink" Target="https://www.chemservice.com/halauxifen-n-14333-25mg.html?utm_source=Master&amp;utm_campaign=7fa56a2b6f-EMAIL_CAMPAIGN_2019_08_29_01_32&amp;utm_medium=email&amp;utm_term=0_b19056d262-7fa56a2b6f-315285037&amp;mc_cid=7fa56a2b6f&amp;mc_eid=eeae366bf9" TargetMode="External"/><Relationship Id="rId125" Type="http://schemas.openxmlformats.org/officeDocument/2006/relationships/hyperlink" Target="https://www.lgcstandards.com/DE/de/Chlorothalonil-4-hydroxy/p/DRE-C11510400" TargetMode="External"/><Relationship Id="rId141" Type="http://schemas.openxmlformats.org/officeDocument/2006/relationships/hyperlink" Target="https://www.hpc-standards.com/shop/ReferenceMaterials/Pesticides/ProchlorazmetaboliteBTS44596_2.htm" TargetMode="External"/><Relationship Id="rId146" Type="http://schemas.openxmlformats.org/officeDocument/2006/relationships/hyperlink" Target="https://www.trc-canada.com/product-detail/?T895888" TargetMode="External"/><Relationship Id="rId167" Type="http://schemas.openxmlformats.org/officeDocument/2006/relationships/hyperlink" Target="https://www.lgcstandards.com/DE/en/-E-Metaflumizone/p/DRE-C14918520" TargetMode="External"/><Relationship Id="rId188" Type="http://schemas.openxmlformats.org/officeDocument/2006/relationships/hyperlink" Target="https://www.trc-canada.com/product-detail/?M312585" TargetMode="External"/><Relationship Id="rId7" Type="http://schemas.openxmlformats.org/officeDocument/2006/relationships/hyperlink" Target="https://www.hpc-standards.com/shop/ReferenceMaterials/Pesticides/BoscalidMetaboliteM510F01.htm" TargetMode="External"/><Relationship Id="rId71" Type="http://schemas.openxmlformats.org/officeDocument/2006/relationships/hyperlink" Target="https://store.apolloscientific.co.uk/product/4-trifluoromethylnicotinamide" TargetMode="External"/><Relationship Id="rId92" Type="http://schemas.openxmlformats.org/officeDocument/2006/relationships/hyperlink" Target="https://www.hpc-standards.com/shop/ReferenceMaterials/Pesticides/1566363456_Halauxifenmethyl.htm" TargetMode="External"/><Relationship Id="rId162" Type="http://schemas.openxmlformats.org/officeDocument/2006/relationships/hyperlink" Target="https://www.lgcstandards.com/DE/en/Fenpropimorph-carboxylic-acid/p/DRE-C13540200" TargetMode="External"/><Relationship Id="rId183" Type="http://schemas.openxmlformats.org/officeDocument/2006/relationships/hyperlink" Target="https://cica-web.kanto.co.jp/CicaWeb/servlet/wsj.front.LogonSvlt?lang=En" TargetMode="External"/><Relationship Id="rId213" Type="http://schemas.openxmlformats.org/officeDocument/2006/relationships/hyperlink" Target="https://www.lgcstandards.com/DE/de/search?text=(S,S)-Benthiavalicarb-isopropyl" TargetMode="External"/><Relationship Id="rId218" Type="http://schemas.openxmlformats.org/officeDocument/2006/relationships/hyperlink" Target="https://www.hpc-standards.com/shop/ReferenceMaterials/Pesticides/Cycloxydim_4.htm" TargetMode="External"/><Relationship Id="rId234" Type="http://schemas.openxmlformats.org/officeDocument/2006/relationships/hyperlink" Target="https://www.lgcstandards.com/DE/de/p/DRE-C17843300" TargetMode="External"/><Relationship Id="rId239" Type="http://schemas.openxmlformats.org/officeDocument/2006/relationships/hyperlink" Target="https://www.lgcstandards.com/DE/de/Quinmerac-metabolite-BH-518-2/p/DRE-C16708200" TargetMode="External"/><Relationship Id="rId2" Type="http://schemas.openxmlformats.org/officeDocument/2006/relationships/hyperlink" Target="https://www.hpc-standards.com/shop/ReferenceMaterials/Pesticides/PyrimethanilMetaboliteM605F003.htm" TargetMode="External"/><Relationship Id="rId29" Type="http://schemas.openxmlformats.org/officeDocument/2006/relationships/hyperlink" Target="https://www.sigmaaldrich.com/catalog/product/sial/94549?lang=de&amp;region=DE" TargetMode="External"/><Relationship Id="rId250" Type="http://schemas.openxmlformats.org/officeDocument/2006/relationships/hyperlink" Target="https://www.trc-canada.com/product-detail/?S225590" TargetMode="External"/><Relationship Id="rId255" Type="http://schemas.openxmlformats.org/officeDocument/2006/relationships/hyperlink" Target="https://www.hpc-standards.com/shop/ReferenceMaterials/Pesticides/1568623907_Clethodimsulfoxide.htm" TargetMode="External"/><Relationship Id="rId271" Type="http://schemas.openxmlformats.org/officeDocument/2006/relationships/hyperlink" Target="https://www.hpc-standards.com/shop/ReferenceMaterials/Pesticides/1574069645_Myclobutanilhydroxide.htm" TargetMode="External"/><Relationship Id="rId276" Type="http://schemas.openxmlformats.org/officeDocument/2006/relationships/table" Target="../tables/table1.xml"/><Relationship Id="rId24" Type="http://schemas.openxmlformats.org/officeDocument/2006/relationships/hyperlink" Target="https://www.sigmaaldrich.com/catalog/product/sial/72843?lang=de&amp;region=DE" TargetMode="External"/><Relationship Id="rId40" Type="http://schemas.openxmlformats.org/officeDocument/2006/relationships/hyperlink" Target="https://www.sigmaaldrich.com/catalog/product/sial/33818?lang=de&amp;region=DE" TargetMode="External"/><Relationship Id="rId45" Type="http://schemas.openxmlformats.org/officeDocument/2006/relationships/hyperlink" Target="https://www.lgcstandards.com/DE/en/Ametoctradin-metabolite-M650F06-hydrochloride/p/DRE-C10148915" TargetMode="External"/><Relationship Id="rId66" Type="http://schemas.openxmlformats.org/officeDocument/2006/relationships/hyperlink" Target="https://www.sigmaaldrich.com/DE/de/product/bldpharmatechltd/bl3h1f1c786b?context=bbe" TargetMode="External"/><Relationship Id="rId87" Type="http://schemas.openxmlformats.org/officeDocument/2006/relationships/hyperlink" Target="https://www.lgcstandards.com/DE/en/Fluensulfone/p/DRE-C13710900" TargetMode="External"/><Relationship Id="rId110" Type="http://schemas.openxmlformats.org/officeDocument/2006/relationships/hyperlink" Target="https://www.sigmaaldrich.com/catalog/product/sial/37050?lang=de&amp;region=DE" TargetMode="External"/><Relationship Id="rId115" Type="http://schemas.openxmlformats.org/officeDocument/2006/relationships/hyperlink" Target="https://www.lgcstandards.com/DE/en/Florpyrauxifen/p/DRE-C13666000" TargetMode="External"/><Relationship Id="rId131" Type="http://schemas.openxmlformats.org/officeDocument/2006/relationships/hyperlink" Target="https://www.hpc-standards.com/shop/ReferenceMaterials/Pesticides/ChlorpyrifosmethyldesmethylTMAsalt_Acetonitrile_1.htm" TargetMode="External"/><Relationship Id="rId136" Type="http://schemas.openxmlformats.org/officeDocument/2006/relationships/hyperlink" Target="https://www.hpc-standards.com/shop/ReferenceMaterials/Pesticides/MilbemectinA4_Acetonitrile_3.htm" TargetMode="External"/><Relationship Id="rId157" Type="http://schemas.openxmlformats.org/officeDocument/2006/relationships/hyperlink" Target="https://www.hpc-standards.com/shop/ReferenceMaterials/Pesticides/Fenvaleratefreeacidmetabolite.htm" TargetMode="External"/><Relationship Id="rId178" Type="http://schemas.openxmlformats.org/officeDocument/2006/relationships/hyperlink" Target="https://www.sigmaaldrich.com/DE/de/product/sial/33006" TargetMode="External"/><Relationship Id="rId61" Type="http://schemas.openxmlformats.org/officeDocument/2006/relationships/hyperlink" Target="https://www.sigmaaldrich.com/catalog/product/sigma/36780?lang=de&amp;region=DE" TargetMode="External"/><Relationship Id="rId82" Type="http://schemas.openxmlformats.org/officeDocument/2006/relationships/hyperlink" Target="https://www.trc-canada.com/product-detail/?M162555" TargetMode="External"/><Relationship Id="rId152" Type="http://schemas.openxmlformats.org/officeDocument/2006/relationships/hyperlink" Target="https://www.lgcstandards.com/DE/de/Bifenazate-diazene/p/DRE-C10579510" TargetMode="External"/><Relationship Id="rId173" Type="http://schemas.openxmlformats.org/officeDocument/2006/relationships/hyperlink" Target="https://www.hpc-standards.com/shop/ReferenceMaterials/Pesticides/1610455820_4Chlorobenzylmethylsulfone.htm" TargetMode="External"/><Relationship Id="rId194" Type="http://schemas.openxmlformats.org/officeDocument/2006/relationships/hyperlink" Target="https://www.lgcstandards.com/DE/en/Fenpicoxamid-phenol/p/DRE-C13526200" TargetMode="External"/><Relationship Id="rId199" Type="http://schemas.openxmlformats.org/officeDocument/2006/relationships/hyperlink" Target="https://www.lgcstandards.com/US/en/Cycloxydim/p/DRE-C11837000" TargetMode="External"/><Relationship Id="rId203" Type="http://schemas.openxmlformats.org/officeDocument/2006/relationships/hyperlink" Target="https://www.lgcstandards.com/US/en/search?text=296767-24-3" TargetMode="External"/><Relationship Id="rId208" Type="http://schemas.openxmlformats.org/officeDocument/2006/relationships/hyperlink" Target="https://www.hpc-standards.com/shop/ReferenceMaterials/Metabolites/QuinmeracBH5184.htm" TargetMode="External"/><Relationship Id="rId229" Type="http://schemas.openxmlformats.org/officeDocument/2006/relationships/hyperlink" Target="https://www.trc-canada.com/product-detail/?P758465" TargetMode="External"/><Relationship Id="rId19" Type="http://schemas.openxmlformats.org/officeDocument/2006/relationships/hyperlink" Target="https://www.hpc-standards.com/shop/ReferenceMaterials/Pesticides/TrifloxystrobinMetaboliteCGA321113.htm" TargetMode="External"/><Relationship Id="rId224" Type="http://schemas.openxmlformats.org/officeDocument/2006/relationships/hyperlink" Target="https://www.lgcstandards.com/DE/de/Pyraflufen-ethyl/p/DRE-C16597000" TargetMode="External"/><Relationship Id="rId240" Type="http://schemas.openxmlformats.org/officeDocument/2006/relationships/hyperlink" Target="https://www.lgcstandards.com/DE/de/Quinmerac-metabolite-BH-518-4/p/DRE-C16708240" TargetMode="External"/><Relationship Id="rId245" Type="http://schemas.openxmlformats.org/officeDocument/2006/relationships/hyperlink" Target="https://www.lgcstandards.com/DE/en/Pencycuron-PB-amine/p/DRE-C15921000" TargetMode="External"/><Relationship Id="rId261" Type="http://schemas.openxmlformats.org/officeDocument/2006/relationships/hyperlink" Target="https://www.trc-canada.com/product-detail/?H825075" TargetMode="External"/><Relationship Id="rId266" Type="http://schemas.openxmlformats.org/officeDocument/2006/relationships/hyperlink" Target="https://www.lgcstandards.com/DE/de/-E-Cyflufenamid/p/DRE-C11843005https:/www.lgcstandards.com/DE/de/-E-Cyflufenamid/p/DRE-C11843005" TargetMode="External"/><Relationship Id="rId14" Type="http://schemas.openxmlformats.org/officeDocument/2006/relationships/hyperlink" Target="https://www.lgcstandards.com/DE/en/Pyraflufen-free-acid-/p/DRE-C16597100" TargetMode="External"/><Relationship Id="rId30" Type="http://schemas.openxmlformats.org/officeDocument/2006/relationships/hyperlink" Target="https://www.hpc-standards.com/shop/ReferenceMaterials/Pesticides/IsoxaflutolediketonitrileRPA202248.htm" TargetMode="External"/><Relationship Id="rId35" Type="http://schemas.openxmlformats.org/officeDocument/2006/relationships/hyperlink" Target="https://www.hpc-standards.com/shop/ReferenceMaterials/Pesticides/AcetamipridNdesmethyl.htm" TargetMode="External"/><Relationship Id="rId56" Type="http://schemas.openxmlformats.org/officeDocument/2006/relationships/hyperlink" Target="https://www.hpc-standards.com/shop/ReferenceMaterials/Pesticides/TembotrionemetaboliteAE1417268.htm" TargetMode="External"/><Relationship Id="rId77" Type="http://schemas.openxmlformats.org/officeDocument/2006/relationships/hyperlink" Target="https://www.hpc-standards.com/shop/ReferenceMaterials/Pesticides/Aminocyclopyrachlor.htm" TargetMode="External"/><Relationship Id="rId100" Type="http://schemas.openxmlformats.org/officeDocument/2006/relationships/hyperlink" Target="https://www.sigmaaldrich.com/catalog/product/sial/32821?lang=de&amp;region=DE" TargetMode="External"/><Relationship Id="rId105" Type="http://schemas.openxmlformats.org/officeDocument/2006/relationships/hyperlink" Target="https://www.lgcstandards.com/DE/en/Flumetralin/p/DRE-C13720000" TargetMode="External"/><Relationship Id="rId126" Type="http://schemas.openxmlformats.org/officeDocument/2006/relationships/hyperlink" Target="https://www.sigmaaldrich.com/catalog/product/sial/88792?lang=de&amp;region=DE" TargetMode="External"/><Relationship Id="rId147" Type="http://schemas.openxmlformats.org/officeDocument/2006/relationships/hyperlink" Target="https://www.lgcstandards.com/DE/de/Amidosulfuron-O-desmethyl/p/DRE-C10162200" TargetMode="External"/><Relationship Id="rId168" Type="http://schemas.openxmlformats.org/officeDocument/2006/relationships/hyperlink" Target="https://www.hpc-standards.com/shop/ReferenceMaterials/Pesticides/MetaflumizoneEisomer.htm" TargetMode="External"/><Relationship Id="rId8" Type="http://schemas.openxmlformats.org/officeDocument/2006/relationships/hyperlink" Target="https://www.scbt.com/scbt/product/4-hydroxychlorpropham-sulfate-28705-88-6?requestFrom=search" TargetMode="External"/><Relationship Id="rId51" Type="http://schemas.openxmlformats.org/officeDocument/2006/relationships/hyperlink" Target="https://www.sigmaaldrich.com/catalog/buildingblock/product/achemblock/advh0430ade6?lang=de&amp;region=DE" TargetMode="External"/><Relationship Id="rId72" Type="http://schemas.openxmlformats.org/officeDocument/2006/relationships/hyperlink" Target="https://www.trc-canada.com/product-detail/?T791315" TargetMode="External"/><Relationship Id="rId93" Type="http://schemas.openxmlformats.org/officeDocument/2006/relationships/hyperlink" Target="https://www.hpc-standards.com/shop/ReferenceMaterials/Pesticides/Flutianil.htm" TargetMode="External"/><Relationship Id="rId98" Type="http://schemas.openxmlformats.org/officeDocument/2006/relationships/hyperlink" Target="https://www.lgcstandards.com/DE/en/Pinoxaden/p/DRE-C16215000" TargetMode="External"/><Relationship Id="rId121" Type="http://schemas.openxmlformats.org/officeDocument/2006/relationships/hyperlink" Target="https://www.trc-canada.com/product-detail/?C422000" TargetMode="External"/><Relationship Id="rId142" Type="http://schemas.openxmlformats.org/officeDocument/2006/relationships/hyperlink" Target="https://www.sigmaaldrich.com/catalog/product/sial/34522?lang=de&amp;region=DE&amp;cm_sp=Insite-_-prodRecCold_xviews-_-prodRecCold10-1" TargetMode="External"/><Relationship Id="rId163" Type="http://schemas.openxmlformats.org/officeDocument/2006/relationships/hyperlink" Target="https://www.lgcstandards.com/DE/en/Chlorpropham-4-hydroxy-O-sulfonic-acid/p/DRE-C11580100" TargetMode="External"/><Relationship Id="rId184" Type="http://schemas.openxmlformats.org/officeDocument/2006/relationships/hyperlink" Target="https://cica-web.kanto.co.jp/CicaWeb/servlet/wsj.front.LogonSvlt?lang=En" TargetMode="External"/><Relationship Id="rId189" Type="http://schemas.openxmlformats.org/officeDocument/2006/relationships/hyperlink" Target="https://www.lgcstandards.com/DE/de/Carboxin-sulfoxide/p/DRE-C11040200" TargetMode="External"/><Relationship Id="rId219" Type="http://schemas.openxmlformats.org/officeDocument/2006/relationships/hyperlink" Target="https://www.trc-canada.com/product-detail/?B677570" TargetMode="External"/><Relationship Id="rId3" Type="http://schemas.openxmlformats.org/officeDocument/2006/relationships/hyperlink" Target="https://www.hpc-standards.com/shop/ReferenceMaterials/Pesticides/Pydiflumetofen.htm" TargetMode="External"/><Relationship Id="rId214" Type="http://schemas.openxmlformats.org/officeDocument/2006/relationships/hyperlink" Target="https://www.hpc-standards.com/shop/ReferenceMaterials/Pesticides/Fenpyroximatefreeacid.htm" TargetMode="External"/><Relationship Id="rId230" Type="http://schemas.openxmlformats.org/officeDocument/2006/relationships/hyperlink" Target="https://www.sigmaaldrich.com/DE/de/product/supelco/crm16806" TargetMode="External"/><Relationship Id="rId235" Type="http://schemas.openxmlformats.org/officeDocument/2006/relationships/hyperlink" Target="https://www.lgcstandards.com/DE/de/Triflumezopyrim/p/DRE-C17843500" TargetMode="External"/><Relationship Id="rId251" Type="http://schemas.openxmlformats.org/officeDocument/2006/relationships/hyperlink" Target="https://www.trc-canada.com/product-detail/?C573270" TargetMode="External"/><Relationship Id="rId256" Type="http://schemas.openxmlformats.org/officeDocument/2006/relationships/hyperlink" Target="https://www.hpc-standards.com/shop/ReferenceMaterials/Metabolites/Sethoxydimsulfone.htm" TargetMode="External"/><Relationship Id="rId25" Type="http://schemas.openxmlformats.org/officeDocument/2006/relationships/hyperlink" Target="https://www.trc-canada.com/product-detail/?C377885" TargetMode="External"/><Relationship Id="rId46" Type="http://schemas.openxmlformats.org/officeDocument/2006/relationships/hyperlink" Target="https://www.hpc-standards.com/shop/ReferenceMaterials/Metabolites/1597816496_ProquinazidMetabolitINMU210.htm" TargetMode="External"/><Relationship Id="rId67" Type="http://schemas.openxmlformats.org/officeDocument/2006/relationships/hyperlink" Target="https://www.sigmaaldrich.com/DE/de/product/apolloscientificltd/apoh11a9bbde?context=bbe" TargetMode="External"/><Relationship Id="rId116" Type="http://schemas.openxmlformats.org/officeDocument/2006/relationships/hyperlink" Target="https://www.lgcstandards.com/DE/en/Florpyrauxifen-benzyl/p/DRE-C13666100" TargetMode="External"/><Relationship Id="rId137" Type="http://schemas.openxmlformats.org/officeDocument/2006/relationships/hyperlink" Target="https://www.lgcstandards.com/DE/en/Prochloraz-desimidazole-amino/p/DRE-C16290100" TargetMode="External"/><Relationship Id="rId158" Type="http://schemas.openxmlformats.org/officeDocument/2006/relationships/hyperlink" Target="https://www.sigmaaldrich.com/DE/de/product/aldrich/437336?context=product" TargetMode="External"/><Relationship Id="rId272" Type="http://schemas.openxmlformats.org/officeDocument/2006/relationships/hyperlink" Target="https://www.trc-canada.com/product-detail/?M831420" TargetMode="External"/><Relationship Id="rId20" Type="http://schemas.openxmlformats.org/officeDocument/2006/relationships/hyperlink" Target="https://www.sigmaaldrich.com/catalog/product/sial/34518?lang=de&amp;region=DE" TargetMode="External"/><Relationship Id="rId41" Type="http://schemas.openxmlformats.org/officeDocument/2006/relationships/hyperlink" Target="https://www.lgcstandards.com/DE/en/Thiabendazole-5-hydroxy/p/DRE-C17450500" TargetMode="External"/><Relationship Id="rId62" Type="http://schemas.openxmlformats.org/officeDocument/2006/relationships/hyperlink" Target="https://www.trc-canada.com/product-detail/?F598790" TargetMode="External"/><Relationship Id="rId83" Type="http://schemas.openxmlformats.org/officeDocument/2006/relationships/hyperlink" Target="https://www.hpc-standards.com/shop/ReferenceMaterials/Pesticides/Pyriofenone.htm" TargetMode="External"/><Relationship Id="rId88" Type="http://schemas.openxmlformats.org/officeDocument/2006/relationships/hyperlink" Target="https://www.hpc-standards.com/shop/ReferenceMaterials/Pesticides/Fluensulfone_3.htm" TargetMode="External"/><Relationship Id="rId111" Type="http://schemas.openxmlformats.org/officeDocument/2006/relationships/hyperlink" Target="https://www.trc-canada.com/product-detail/?F598615" TargetMode="External"/><Relationship Id="rId132" Type="http://schemas.openxmlformats.org/officeDocument/2006/relationships/hyperlink" Target="https://www.alsachim.com/en/metabolites/4262-190518-Desmethyl-chlorpyrifos-methyl.html" TargetMode="External"/><Relationship Id="rId153" Type="http://schemas.openxmlformats.org/officeDocument/2006/relationships/hyperlink" Target="https://www.lgcstandards.com/DE/de/Propylene-diisothiocyanate/p/DRE-C16527800" TargetMode="External"/><Relationship Id="rId174" Type="http://schemas.openxmlformats.org/officeDocument/2006/relationships/hyperlink" Target="https://abcr.com/de_de/ab222261" TargetMode="External"/><Relationship Id="rId179" Type="http://schemas.openxmlformats.org/officeDocument/2006/relationships/hyperlink" Target="https://abcr.com/de_de/catalogsearch/advanced/result/?sname=benthiavalicarb" TargetMode="External"/><Relationship Id="rId195" Type="http://schemas.openxmlformats.org/officeDocument/2006/relationships/hyperlink" Target="https://www.lgcstandards.com/US/en/Cycloxydim-3-hydroxy-sulfone-glutaric-acid/p/DRE-C11837003" TargetMode="External"/><Relationship Id="rId209" Type="http://schemas.openxmlformats.org/officeDocument/2006/relationships/hyperlink" Target="https://www.hpc-standards.com/shop/ReferenceMaterials/Pesticides/Didecyldimethylammoniumchloride.htm" TargetMode="External"/><Relationship Id="rId190" Type="http://schemas.openxmlformats.org/officeDocument/2006/relationships/hyperlink" Target="https://www.hpc-standards.com/shop/ReferenceMaterials/Pesticides/Oxycarboxine.htm" TargetMode="External"/><Relationship Id="rId204" Type="http://schemas.openxmlformats.org/officeDocument/2006/relationships/hyperlink" Target="https://www.lgcstandards.com/US/en/Cyflufenamid-metabolite-149-F1/p/DRE-C11843100" TargetMode="External"/><Relationship Id="rId220" Type="http://schemas.openxmlformats.org/officeDocument/2006/relationships/hyperlink" Target="https://www.hpc-standards.com/shop/ReferenceMaterials/Pesticides/Broflanilide_Acetonitrile.htm" TargetMode="External"/><Relationship Id="rId225" Type="http://schemas.openxmlformats.org/officeDocument/2006/relationships/hyperlink" Target="https://www.lgcstandards.com/DE/en/Pyraflufen-free-acid-/p/DRE-C16597100" TargetMode="External"/><Relationship Id="rId241" Type="http://schemas.openxmlformats.org/officeDocument/2006/relationships/hyperlink" Target="https://asca-berlin.de/catalog/pesticides-and-metabolites/quinmerac-metabolite-bh-518-2/" TargetMode="External"/><Relationship Id="rId246" Type="http://schemas.openxmlformats.org/officeDocument/2006/relationships/hyperlink" Target="https://www.sigmaaldrich.com/DE/de/product/sial/18029" TargetMode="External"/><Relationship Id="rId267" Type="http://schemas.openxmlformats.org/officeDocument/2006/relationships/hyperlink" Target="https://www.lgcstandards.com/DE/en/2-6-Dichloroterephthalic-acid/p/DRE-C12502800" TargetMode="External"/><Relationship Id="rId15" Type="http://schemas.openxmlformats.org/officeDocument/2006/relationships/hyperlink" Target="https://www.hpc-standards.com/shop/ReferenceMaterials/Pesticides/TriflusulfuronMetaboliteINM7222.htm" TargetMode="External"/><Relationship Id="rId36" Type="http://schemas.openxmlformats.org/officeDocument/2006/relationships/hyperlink" Target="https://www.sigmaaldrich.com/catalog/product/sial/32979?lang=de&amp;region=DE" TargetMode="External"/><Relationship Id="rId57" Type="http://schemas.openxmlformats.org/officeDocument/2006/relationships/hyperlink" Target="https://www.sigmaaldrich.com/catalog/product/sial/32584?lang=de&amp;region=DE" TargetMode="External"/><Relationship Id="rId106" Type="http://schemas.openxmlformats.org/officeDocument/2006/relationships/hyperlink" Target="https://www.hpc-standards.com/shop/ReferenceMaterials/Pesticides/Flumetralin_3.htm" TargetMode="External"/><Relationship Id="rId127" Type="http://schemas.openxmlformats.org/officeDocument/2006/relationships/hyperlink" Target="https://www.hpc-standards.com/shop/ReferenceMaterials/Pesticides/PropamocarbNoxide_Acetonitrile_1.htm" TargetMode="External"/><Relationship Id="rId262" Type="http://schemas.openxmlformats.org/officeDocument/2006/relationships/hyperlink" Target="https://www.trc-canada.com/product-detail/?C380205" TargetMode="External"/><Relationship Id="rId10" Type="http://schemas.openxmlformats.org/officeDocument/2006/relationships/hyperlink" Target="https://www.hpc-standards.com/shop/ReferenceMaterials/Pesticides/DimoxystrobinMetaboliteM505F009.htm" TargetMode="External"/><Relationship Id="rId31" Type="http://schemas.openxmlformats.org/officeDocument/2006/relationships/hyperlink" Target="https://www.trc-canada.com/product-detail/?R700915" TargetMode="External"/><Relationship Id="rId52" Type="http://schemas.openxmlformats.org/officeDocument/2006/relationships/hyperlink" Target="https://www.hpc-standards.com/shop/ReferenceMaterials/Pesticides/Pirimicarbdesmethyl_2.htm" TargetMode="External"/><Relationship Id="rId73" Type="http://schemas.openxmlformats.org/officeDocument/2006/relationships/hyperlink" Target="https://www.hpc-standards.com/shop/ReferenceMaterials/Pesticides/EmamectinB1a_Acetonitrile.htm" TargetMode="External"/><Relationship Id="rId78" Type="http://schemas.openxmlformats.org/officeDocument/2006/relationships/hyperlink" Target="https://www.hpc-standards.com/shop/ReferenceMaterials/Pesticides/Mefentrifluconazole.htm" TargetMode="External"/><Relationship Id="rId94" Type="http://schemas.openxmlformats.org/officeDocument/2006/relationships/hyperlink" Target="https://www.trc-canada.com/product-detail/?F599425" TargetMode="External"/><Relationship Id="rId99" Type="http://schemas.openxmlformats.org/officeDocument/2006/relationships/hyperlink" Target="https://www.hpc-standards.com/shop/ReferenceMaterials/Pesticides/Pinoxaden.htm" TargetMode="External"/><Relationship Id="rId101" Type="http://schemas.openxmlformats.org/officeDocument/2006/relationships/hyperlink" Target="https://www.trc-canada.com/product-detail/?P469505" TargetMode="External"/><Relationship Id="rId122" Type="http://schemas.openxmlformats.org/officeDocument/2006/relationships/hyperlink" Target="https://www.sigmaaldrich.com/catalog/product/aldrich/191752?lang=de&amp;region=DE" TargetMode="External"/><Relationship Id="rId143" Type="http://schemas.openxmlformats.org/officeDocument/2006/relationships/hyperlink" Target="https://www.trc-canada.com/product-detail/?B689355" TargetMode="External"/><Relationship Id="rId148" Type="http://schemas.openxmlformats.org/officeDocument/2006/relationships/hyperlink" Target="https://www.lgcstandards.com/DE/de/p/DRE-C17406520" TargetMode="External"/><Relationship Id="rId164" Type="http://schemas.openxmlformats.org/officeDocument/2006/relationships/hyperlink" Target="https://www.lgcstandards.com/DE/en/Fenpropidin-carboxylic-acid/p/DRE-C13537300" TargetMode="External"/><Relationship Id="rId169" Type="http://schemas.openxmlformats.org/officeDocument/2006/relationships/hyperlink" Target="https://www.sigmaaldrich.com/DE/de/product/supelco/crm80839?context=product" TargetMode="External"/><Relationship Id="rId185" Type="http://schemas.openxmlformats.org/officeDocument/2006/relationships/hyperlink" Target="https://www.trc-canada.com/product-detail/?T293630" TargetMode="External"/><Relationship Id="rId4" Type="http://schemas.openxmlformats.org/officeDocument/2006/relationships/hyperlink" Target="https://www.trc-canada.com/product-detail/?P999040" TargetMode="External"/><Relationship Id="rId9" Type="http://schemas.openxmlformats.org/officeDocument/2006/relationships/hyperlink" Target="https://www.sigmaaldrich.com/catalog/product/sial/93127?lang=de&amp;region=DE" TargetMode="External"/><Relationship Id="rId180" Type="http://schemas.openxmlformats.org/officeDocument/2006/relationships/hyperlink" Target="https://www.lgcstandards.com/DE/de/-R-R-Benthiavalicarb-isopropyl/p/DRE-C10516100" TargetMode="External"/><Relationship Id="rId210" Type="http://schemas.openxmlformats.org/officeDocument/2006/relationships/hyperlink" Target="https://www.sigmaaldrich.com/catalog/product/sial/34466?lang=de&amp;region=DE" TargetMode="External"/><Relationship Id="rId215" Type="http://schemas.openxmlformats.org/officeDocument/2006/relationships/hyperlink" Target="https://www.hpc-standards.com/shop/ReferenceMaterials/Pesticides/CyprodinilMetaboliteCGA304075.htm" TargetMode="External"/><Relationship Id="rId236" Type="http://schemas.openxmlformats.org/officeDocument/2006/relationships/hyperlink" Target="https://www.lgcstandards.com/DE/en/Triflusulfuron-methyl-metabolite-IN-M7222/p/DRE-C17852000" TargetMode="External"/><Relationship Id="rId257" Type="http://schemas.openxmlformats.org/officeDocument/2006/relationships/hyperlink" Target="https://www.trc-canada.com/product-detail/?S683650" TargetMode="External"/><Relationship Id="rId26" Type="http://schemas.openxmlformats.org/officeDocument/2006/relationships/hyperlink" Target="https://www.hpc-standards.com/shop/ReferenceMaterials/Pesticides/Tebuconazoletertbutylhydroxy_1.htm" TargetMode="External"/><Relationship Id="rId231" Type="http://schemas.openxmlformats.org/officeDocument/2006/relationships/hyperlink" Target="https://www.trc-canada.com/product-detail/?H953205" TargetMode="External"/><Relationship Id="rId252" Type="http://schemas.openxmlformats.org/officeDocument/2006/relationships/hyperlink" Target="https://www.hpc-standards.com/shop/ReferenceMaterials/Metabolites/Sethoxydimsulfoxide.htm" TargetMode="External"/><Relationship Id="rId273" Type="http://schemas.openxmlformats.org/officeDocument/2006/relationships/hyperlink" Target="https://labchem-wako.fujifilm.com/us/product/detail/W01W0113-1112.html" TargetMode="External"/><Relationship Id="rId47" Type="http://schemas.openxmlformats.org/officeDocument/2006/relationships/hyperlink" Target="https://www.hpc-standards.com/shop/ReferenceMaterials/Pesticides/Chlorophenylurea.htm" TargetMode="External"/><Relationship Id="rId68" Type="http://schemas.openxmlformats.org/officeDocument/2006/relationships/hyperlink" Target="https://www.lgcstandards.com/DE/en/Fluroxypyr-2-methoxy/p/DRE-C13849910" TargetMode="External"/><Relationship Id="rId89" Type="http://schemas.openxmlformats.org/officeDocument/2006/relationships/hyperlink" Target="https://www.hpc-standards.com/shop/ReferenceMaterials/Pesticides/Halauxifenfreeacid_1.htm" TargetMode="External"/><Relationship Id="rId112" Type="http://schemas.openxmlformats.org/officeDocument/2006/relationships/hyperlink" Target="https://www.lgcstandards.com/DE/en/Sulfoxaflor/p/DRE-C17015000" TargetMode="External"/><Relationship Id="rId133" Type="http://schemas.openxmlformats.org/officeDocument/2006/relationships/hyperlink" Target="https://www.lgcstandards.com/DE/en/Milbemectin-A3-10-g-mL-in-Acetonitrile/p/DRE-L15265020AL" TargetMode="External"/><Relationship Id="rId154" Type="http://schemas.openxmlformats.org/officeDocument/2006/relationships/hyperlink" Target="https://labchem-wako.fujifilm.com/europe/product/detail/W01W0106-0694.html" TargetMode="External"/><Relationship Id="rId175" Type="http://schemas.openxmlformats.org/officeDocument/2006/relationships/hyperlink" Target="https://www.trc-canada.com/product-detail/?A595780" TargetMode="External"/><Relationship Id="rId196" Type="http://schemas.openxmlformats.org/officeDocument/2006/relationships/hyperlink" Target="https://www.hpc-standards.com/shop/ReferenceMaterials/Pesticides/CycloxydimMetaboliteBH5175OHTGSO2_Acetonitrile_1.htm" TargetMode="External"/><Relationship Id="rId200" Type="http://schemas.openxmlformats.org/officeDocument/2006/relationships/hyperlink" Target="https://www.lgcstandards.com/US/en/search?text=101205-02-1" TargetMode="External"/><Relationship Id="rId16" Type="http://schemas.openxmlformats.org/officeDocument/2006/relationships/hyperlink" Target="https://www.trc-canada.com/product-detail/?C587855" TargetMode="External"/><Relationship Id="rId221" Type="http://schemas.openxmlformats.org/officeDocument/2006/relationships/hyperlink" Target="https://www.lgcstandards.com/DE/en/Flutianil/p/DRE-C13862500" TargetMode="External"/><Relationship Id="rId242" Type="http://schemas.openxmlformats.org/officeDocument/2006/relationships/hyperlink" Target="https://www.hpc-standards.com/shop/ReferenceMaterials/Metabolites/QuinmeracBH5182.htm" TargetMode="External"/><Relationship Id="rId263" Type="http://schemas.openxmlformats.org/officeDocument/2006/relationships/hyperlink" Target="https://www.trc-canada.com/product-detail/?E520505" TargetMode="External"/><Relationship Id="rId37" Type="http://schemas.openxmlformats.org/officeDocument/2006/relationships/hyperlink" Target="https://www.lgcstandards.com/DE/en/Acetamiprid-N-desmethyl/p/DRE-C10013200" TargetMode="External"/><Relationship Id="rId58" Type="http://schemas.openxmlformats.org/officeDocument/2006/relationships/hyperlink" Target="https://www.sigmaaldrich.com/catalog/product/sial/30482?lang=de&amp;region=DE" TargetMode="External"/><Relationship Id="rId79" Type="http://schemas.openxmlformats.org/officeDocument/2006/relationships/hyperlink" Target="https://www.lgcstandards.com/DE/en/Mefentrifluconazole/p/DRE-C14860600" TargetMode="External"/><Relationship Id="rId102" Type="http://schemas.openxmlformats.org/officeDocument/2006/relationships/hyperlink" Target="https://www.hpc-standards.com/shop/ReferenceMaterials/Pesticides/Cyantraniliprole.htm" TargetMode="External"/><Relationship Id="rId123" Type="http://schemas.openxmlformats.org/officeDocument/2006/relationships/hyperlink" Target="https://www.hpc-standards.com/shop/ReferenceMaterials/Pesticides/Chlorothalonil4hydroxy_Acetonitrile.htm" TargetMode="External"/><Relationship Id="rId144" Type="http://schemas.openxmlformats.org/officeDocument/2006/relationships/hyperlink" Target="https://www.sigmaaldrich.com/catalog/product/sial/34508?lang=de&amp;region=DE&amp;cm_sp=Insite-_-prodRecCold_xviews-_-prodRecCold10-1" TargetMode="External"/><Relationship Id="rId90" Type="http://schemas.openxmlformats.org/officeDocument/2006/relationships/hyperlink" Target="https://www.trc-canada.com/product-detail/?H102515" TargetMode="External"/><Relationship Id="rId165" Type="http://schemas.openxmlformats.org/officeDocument/2006/relationships/hyperlink" Target="https://www.hpc-standards.com/shop/ReferenceMaterials/Pesticides/MetaflumizoneZisomer.htm" TargetMode="External"/><Relationship Id="rId186" Type="http://schemas.openxmlformats.org/officeDocument/2006/relationships/hyperlink" Target="https://www.trc-canada.com/product-detail/?T293620" TargetMode="External"/><Relationship Id="rId211" Type="http://schemas.openxmlformats.org/officeDocument/2006/relationships/hyperlink" Target="https://www.trc-canada.com/product-detail/?T344620" TargetMode="External"/><Relationship Id="rId232" Type="http://schemas.openxmlformats.org/officeDocument/2006/relationships/hyperlink" Target="https://www.trc-canada.com/product-detail/?H961210" TargetMode="External"/><Relationship Id="rId253" Type="http://schemas.openxmlformats.org/officeDocument/2006/relationships/hyperlink" Target="https://www.trc-canada.com/product-detail/?C573260" TargetMode="External"/><Relationship Id="rId274" Type="http://schemas.openxmlformats.org/officeDocument/2006/relationships/hyperlink" Target="https://www.lgcstandards.com/DE/en/p/DRE-C16973050" TargetMode="External"/><Relationship Id="rId27" Type="http://schemas.openxmlformats.org/officeDocument/2006/relationships/hyperlink" Target="https://www.lgcstandards.com/DE/en/Tebuconazole-tert-butylhydroxy/p/DRE-C17178750" TargetMode="External"/><Relationship Id="rId48" Type="http://schemas.openxmlformats.org/officeDocument/2006/relationships/hyperlink" Target="https://www.sigmaaldrich.com/catalog/product/aldrich/s441228?lang=de&amp;region=DE" TargetMode="External"/><Relationship Id="rId69" Type="http://schemas.openxmlformats.org/officeDocument/2006/relationships/hyperlink" Target="https://store.apolloscientific.co.uk/product/2-trifluoromethylbenzamide" TargetMode="External"/><Relationship Id="rId113" Type="http://schemas.openxmlformats.org/officeDocument/2006/relationships/hyperlink" Target="https://www.hpc-standards.com/shop/ReferenceMaterials/Pesticides/Sulfoxaflor.htm" TargetMode="External"/><Relationship Id="rId134" Type="http://schemas.openxmlformats.org/officeDocument/2006/relationships/hyperlink" Target="https://www.hpc-standards.com/shop/ReferenceMaterials/Pesticides/MilbemectinA3_Acetonitrile_3.htm" TargetMode="External"/><Relationship Id="rId80" Type="http://schemas.openxmlformats.org/officeDocument/2006/relationships/hyperlink" Target="https://www.hpc-standards.com/shop/ReferenceMaterials/Pesticides/Mandestrobin.htm" TargetMode="External"/><Relationship Id="rId155" Type="http://schemas.openxmlformats.org/officeDocument/2006/relationships/hyperlink" Target="https://www.sigmaaldrich.com/DE/de/product/aldrich/537217?context=product" TargetMode="External"/><Relationship Id="rId176" Type="http://schemas.openxmlformats.org/officeDocument/2006/relationships/hyperlink" Target="https://www.trc-canada.com/product-detail/?C428803" TargetMode="External"/><Relationship Id="rId197" Type="http://schemas.openxmlformats.org/officeDocument/2006/relationships/hyperlink" Target="https://www.hpc-standards.com/shop/ReferenceMaterials/Pesticides/CycloxydimMetaboliteBH517TGSO2_Acetonitrile_1.htm" TargetMode="External"/><Relationship Id="rId201" Type="http://schemas.openxmlformats.org/officeDocument/2006/relationships/hyperlink" Target="https://www.lgcstandards.com/US/en/search?text=101205-02-1" TargetMode="External"/><Relationship Id="rId222" Type="http://schemas.openxmlformats.org/officeDocument/2006/relationships/hyperlink" Target="https://www.hpc-standards.com/shop/ReferenceMaterials/Metabolites/1617960626_MCPAthioethyl.htm" TargetMode="External"/><Relationship Id="rId243" Type="http://schemas.openxmlformats.org/officeDocument/2006/relationships/hyperlink" Target="https://www.lgcstandards.com/DE/en/Thiencarbazone/p/DRE-C17465450" TargetMode="External"/><Relationship Id="rId264" Type="http://schemas.openxmlformats.org/officeDocument/2006/relationships/hyperlink" Target="https://www.trc-canada.com/product-detail/?F249510" TargetMode="External"/><Relationship Id="rId17" Type="http://schemas.openxmlformats.org/officeDocument/2006/relationships/hyperlink" Target="https://www.hpc-standards.com/shop/ReferenceMaterials/Pesticides/FenpropimorphacidMetabolite.htm" TargetMode="External"/><Relationship Id="rId38" Type="http://schemas.openxmlformats.org/officeDocument/2006/relationships/hyperlink" Target="https://www.hpc-standards.com/shop/ReferenceMaterials/Pesticides/Hydroxythiabendazole.htm" TargetMode="External"/><Relationship Id="rId59" Type="http://schemas.openxmlformats.org/officeDocument/2006/relationships/hyperlink" Target="https://www.hpc-standards.com/shop/ReferenceMaterials/Pesticides/Spiromesifenalcohol_Acetonitrile_1.htm" TargetMode="External"/><Relationship Id="rId103" Type="http://schemas.openxmlformats.org/officeDocument/2006/relationships/hyperlink" Target="https://www.sigmaaldrich.com/catalog/product/sial/32372?lang=de&amp;region=DE" TargetMode="External"/><Relationship Id="rId124" Type="http://schemas.openxmlformats.org/officeDocument/2006/relationships/hyperlink" Target="https://asca-berlin.de/chlorothalonil-metaboliten/" TargetMode="External"/><Relationship Id="rId70" Type="http://schemas.openxmlformats.org/officeDocument/2006/relationships/hyperlink" Target="https://www.hpc-standards.com/shop/ReferenceMaterials/Pesticides/TFNAAM.htm" TargetMode="External"/><Relationship Id="rId91" Type="http://schemas.openxmlformats.org/officeDocument/2006/relationships/hyperlink" Target="https://www.trc-canada.com/product-detail/?A794890" TargetMode="External"/><Relationship Id="rId145" Type="http://schemas.openxmlformats.org/officeDocument/2006/relationships/hyperlink" Target="https://www.hpc-standards.com/shop/ReferenceMaterials/Pesticides/ProchlorazMetaboliteBTS40348.htm" TargetMode="External"/><Relationship Id="rId166" Type="http://schemas.openxmlformats.org/officeDocument/2006/relationships/hyperlink" Target="https://www.lgcstandards.com/DE/en/-Z-Metaflumizone/p/DRE-C14918530" TargetMode="External"/><Relationship Id="rId187" Type="http://schemas.openxmlformats.org/officeDocument/2006/relationships/hyperlink" Target="https://www.lgcstandards.com/DE/de/Benzovindiflupyr/p/DRE-C10539800" TargetMode="External"/><Relationship Id="rId1" Type="http://schemas.openxmlformats.org/officeDocument/2006/relationships/hyperlink" Target="https://www.hpc-standards.com/shop/ReferenceMaterials/Pesticides/PyrimethanilMetaboliteM605F002.htm" TargetMode="External"/><Relationship Id="rId212" Type="http://schemas.openxmlformats.org/officeDocument/2006/relationships/hyperlink" Target="https://www.lgcstandards.com/DE/de/-E-Fenpyroximate-free-acid-/p/DRE-C13546000" TargetMode="External"/><Relationship Id="rId233" Type="http://schemas.openxmlformats.org/officeDocument/2006/relationships/hyperlink" Target="https://www.hpc-standards.com/shop/ReferenceMaterials/Pesticides/Trifludimoxazin.htm" TargetMode="External"/><Relationship Id="rId254" Type="http://schemas.openxmlformats.org/officeDocument/2006/relationships/hyperlink" Target="https://www.hpc-standards.com/shop/ReferenceMaterials/Pesticides/Clethodimsulfone.htm" TargetMode="External"/><Relationship Id="rId28" Type="http://schemas.openxmlformats.org/officeDocument/2006/relationships/hyperlink" Target="https://www.lgcstandards.com/DE/en/MCPA-thioethyl/p/DRE-C14776000" TargetMode="External"/><Relationship Id="rId49" Type="http://schemas.openxmlformats.org/officeDocument/2006/relationships/hyperlink" Target="https://www.hpc-standards.com/shop/ReferenceMaterials/Pesticides/AvermectinB1a_Acetonitrile.htm" TargetMode="External"/><Relationship Id="rId114" Type="http://schemas.openxmlformats.org/officeDocument/2006/relationships/hyperlink" Target="https://www.trc-canada.com/product-detail/?S755005" TargetMode="External"/><Relationship Id="rId27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7"/>
  <sheetViews>
    <sheetView tabSelected="1" zoomScale="85" zoomScaleNormal="85" workbookViewId="0">
      <pane xSplit="5" ySplit="3" topLeftCell="F4" activePane="bottomRight" state="frozen"/>
      <selection pane="topRight" activeCell="F1" sqref="F1"/>
      <selection pane="bottomLeft" activeCell="A4" sqref="A4"/>
      <selection pane="bottomRight" activeCell="A4" sqref="A4"/>
    </sheetView>
  </sheetViews>
  <sheetFormatPr baseColWidth="10" defaultColWidth="10.75" defaultRowHeight="15" x14ac:dyDescent="0.2"/>
  <cols>
    <col min="1" max="1" width="37.75" style="1" customWidth="1"/>
    <col min="2" max="2" width="8.125" style="1" customWidth="1"/>
    <col min="3" max="3" width="15.5" style="6" customWidth="1"/>
    <col min="4" max="4" width="29.625" style="1" customWidth="1"/>
    <col min="5" max="5" width="17.5" style="1" bestFit="1" customWidth="1"/>
    <col min="6" max="6" width="44.875" style="7" customWidth="1"/>
    <col min="7" max="7" width="16.375" style="1" bestFit="1" customWidth="1"/>
    <col min="8" max="8" width="22.5" style="8" customWidth="1"/>
    <col min="9" max="9" width="15.375" style="2" customWidth="1"/>
    <col min="10" max="10" width="17.5" style="7" bestFit="1" customWidth="1"/>
    <col min="11" max="11" width="10.75" style="9" customWidth="1"/>
    <col min="12" max="12" width="8.875" style="10" customWidth="1"/>
    <col min="13" max="13" width="7.25" style="2" customWidth="1"/>
    <col min="14" max="14" width="7.375" style="1" customWidth="1"/>
    <col min="15" max="15" width="8.25" style="1" customWidth="1"/>
    <col min="16" max="16" width="35" style="1" customWidth="1"/>
    <col min="17" max="17" width="10.5" style="1" customWidth="1"/>
    <col min="18" max="18" width="10.5" style="3" customWidth="1"/>
    <col min="19" max="19" width="10.75" style="4"/>
    <col min="20" max="16384" width="10.75" style="1"/>
  </cols>
  <sheetData>
    <row r="1" spans="1:22" ht="31.5" customHeight="1" x14ac:dyDescent="0.2">
      <c r="A1" s="72" t="s">
        <v>1140</v>
      </c>
      <c r="B1" s="72"/>
      <c r="C1" s="72"/>
      <c r="D1" s="72"/>
      <c r="E1" s="72"/>
      <c r="F1" s="72"/>
      <c r="G1" s="72"/>
      <c r="H1" s="72"/>
      <c r="I1" s="72"/>
      <c r="J1" s="72"/>
      <c r="K1" s="72"/>
      <c r="L1" s="72"/>
      <c r="M1" s="72"/>
    </row>
    <row r="2" spans="1:22" x14ac:dyDescent="0.2">
      <c r="A2" s="5"/>
    </row>
    <row r="3" spans="1:22" ht="78.75" customHeight="1" thickBot="1" x14ac:dyDescent="0.25">
      <c r="A3" s="11" t="s">
        <v>944</v>
      </c>
      <c r="B3" s="47" t="s">
        <v>625</v>
      </c>
      <c r="C3" s="12" t="s">
        <v>671</v>
      </c>
      <c r="D3" s="58" t="s">
        <v>1163</v>
      </c>
      <c r="E3" s="14" t="s">
        <v>79</v>
      </c>
      <c r="F3" s="59" t="s">
        <v>326</v>
      </c>
      <c r="G3" s="14" t="s">
        <v>1155</v>
      </c>
      <c r="H3" s="14" t="s">
        <v>8</v>
      </c>
      <c r="I3" s="42" t="s">
        <v>327</v>
      </c>
      <c r="J3" s="59" t="s">
        <v>80</v>
      </c>
      <c r="K3" s="60" t="s">
        <v>328</v>
      </c>
      <c r="L3" s="59" t="s">
        <v>9</v>
      </c>
      <c r="M3" s="61" t="s">
        <v>336</v>
      </c>
      <c r="N3" s="62" t="s">
        <v>333</v>
      </c>
      <c r="O3" s="63" t="s">
        <v>335</v>
      </c>
      <c r="P3" s="59" t="s">
        <v>1151</v>
      </c>
      <c r="R3" s="73" t="s">
        <v>329</v>
      </c>
      <c r="S3" s="73"/>
      <c r="T3" s="14"/>
      <c r="V3" s="4"/>
    </row>
    <row r="4" spans="1:22" ht="15.75" thickTop="1" x14ac:dyDescent="0.2">
      <c r="A4" s="17" t="s">
        <v>198</v>
      </c>
      <c r="B4" s="17" t="s">
        <v>627</v>
      </c>
      <c r="C4" s="29"/>
      <c r="D4" s="19" t="s">
        <v>198</v>
      </c>
      <c r="E4" s="19" t="s">
        <v>197</v>
      </c>
      <c r="F4" s="48"/>
      <c r="G4" s="19" t="s">
        <v>199</v>
      </c>
      <c r="H4" s="19" t="s">
        <v>19</v>
      </c>
      <c r="I4" s="24">
        <v>676144</v>
      </c>
      <c r="J4" s="19" t="s">
        <v>77</v>
      </c>
      <c r="K4" s="20" t="s">
        <v>160</v>
      </c>
      <c r="L4" s="25" t="s">
        <v>9</v>
      </c>
      <c r="M4" s="20" t="s">
        <v>200</v>
      </c>
      <c r="N4" s="23" t="str">
        <f>IF(ISBLANK(Tabelle2[[#This Row],[Price per 10 mg]]),"",RIGHT(Tabelle2[[#This Row],[Price per 10 mg]],1))</f>
        <v>€</v>
      </c>
      <c r="O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39500 €</v>
      </c>
      <c r="P4" s="17"/>
      <c r="R4" s="1" t="s">
        <v>332</v>
      </c>
      <c r="S4" s="1" t="s">
        <v>334</v>
      </c>
      <c r="T4" s="1">
        <v>8.0000000000000002E-3</v>
      </c>
      <c r="U4" s="3"/>
      <c r="V4" s="4"/>
    </row>
    <row r="5" spans="1:22" x14ac:dyDescent="0.2">
      <c r="A5" s="17" t="s">
        <v>198</v>
      </c>
      <c r="B5" s="17" t="s">
        <v>627</v>
      </c>
      <c r="C5" s="29"/>
      <c r="D5" s="19" t="s">
        <v>198</v>
      </c>
      <c r="E5" s="19" t="s">
        <v>197</v>
      </c>
      <c r="F5" s="48"/>
      <c r="G5" s="19" t="s">
        <v>199</v>
      </c>
      <c r="H5" s="19" t="s">
        <v>7</v>
      </c>
      <c r="I5" s="24" t="s">
        <v>201</v>
      </c>
      <c r="J5" s="19" t="s">
        <v>13</v>
      </c>
      <c r="K5" s="20" t="s">
        <v>202</v>
      </c>
      <c r="L5" s="25" t="s">
        <v>9</v>
      </c>
      <c r="M5" s="20" t="s">
        <v>202</v>
      </c>
      <c r="N5" s="23" t="str">
        <f>IF(ISBLANK(Tabelle2[[#This Row],[Price per 10 mg]]),"",RIGHT(Tabelle2[[#This Row],[Price per 10 mg]],1))</f>
        <v>$</v>
      </c>
      <c r="O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405 €</v>
      </c>
      <c r="P5" s="17"/>
      <c r="R5" s="1" t="s">
        <v>331</v>
      </c>
      <c r="S5" s="1" t="s">
        <v>334</v>
      </c>
      <c r="T5" s="1">
        <v>0.9</v>
      </c>
      <c r="U5" s="3"/>
      <c r="V5" s="4"/>
    </row>
    <row r="6" spans="1:22" x14ac:dyDescent="0.2">
      <c r="A6" s="17" t="s">
        <v>198</v>
      </c>
      <c r="B6" s="17" t="s">
        <v>627</v>
      </c>
      <c r="C6" s="19"/>
      <c r="D6" s="19" t="s">
        <v>198</v>
      </c>
      <c r="E6" s="19" t="s">
        <v>197</v>
      </c>
      <c r="F6" s="48"/>
      <c r="G6" s="19" t="s">
        <v>199</v>
      </c>
      <c r="H6" s="19" t="s">
        <v>1148</v>
      </c>
      <c r="I6" s="24" t="s">
        <v>203</v>
      </c>
      <c r="J6" s="19" t="s">
        <v>638</v>
      </c>
      <c r="K6" s="20" t="s">
        <v>204</v>
      </c>
      <c r="L6" s="25" t="s">
        <v>9</v>
      </c>
      <c r="M6" s="20" t="s">
        <v>205</v>
      </c>
      <c r="N6" s="23" t="str">
        <f>IF(ISBLANK(Tabelle2[[#This Row],[Price per 10 mg]]),"",RIGHT(Tabelle2[[#This Row],[Price per 10 mg]],1))</f>
        <v>€</v>
      </c>
      <c r="O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4,39 €</v>
      </c>
      <c r="P6" s="17"/>
      <c r="R6" s="1" t="s">
        <v>330</v>
      </c>
      <c r="S6" s="1" t="s">
        <v>334</v>
      </c>
      <c r="T6" s="1">
        <v>1.1499999999999999</v>
      </c>
      <c r="U6" s="3"/>
      <c r="V6" s="4"/>
    </row>
    <row r="7" spans="1:22" x14ac:dyDescent="0.2">
      <c r="A7" s="17" t="s">
        <v>628</v>
      </c>
      <c r="B7" s="17" t="s">
        <v>626</v>
      </c>
      <c r="C7" s="19" t="s">
        <v>649</v>
      </c>
      <c r="D7" s="19" t="s">
        <v>645</v>
      </c>
      <c r="E7" s="19" t="s">
        <v>149</v>
      </c>
      <c r="F7" s="48" t="s">
        <v>250</v>
      </c>
      <c r="G7" s="19" t="s">
        <v>150</v>
      </c>
      <c r="H7" s="19" t="s">
        <v>19</v>
      </c>
      <c r="I7" s="24">
        <v>679642</v>
      </c>
      <c r="J7" s="19" t="s">
        <v>13</v>
      </c>
      <c r="K7" s="20" t="s">
        <v>151</v>
      </c>
      <c r="L7" s="25" t="s">
        <v>9</v>
      </c>
      <c r="M7" s="20" t="s">
        <v>151</v>
      </c>
      <c r="N7" s="23" t="str">
        <f>IF(ISBLANK(Tabelle2[[#This Row],[Price per 10 mg]]),"",RIGHT(Tabelle2[[#This Row],[Price per 10 mg]],1))</f>
        <v>€</v>
      </c>
      <c r="O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96,90 €</v>
      </c>
      <c r="P7" s="17"/>
      <c r="R7" s="1"/>
      <c r="S7" s="1"/>
      <c r="U7" s="3"/>
      <c r="V7" s="4"/>
    </row>
    <row r="8" spans="1:22" x14ac:dyDescent="0.2">
      <c r="A8" s="17" t="s">
        <v>628</v>
      </c>
      <c r="B8" s="17" t="s">
        <v>626</v>
      </c>
      <c r="C8" s="19" t="s">
        <v>649</v>
      </c>
      <c r="D8" s="19" t="s">
        <v>645</v>
      </c>
      <c r="E8" s="19" t="s">
        <v>149</v>
      </c>
      <c r="F8" s="48" t="s">
        <v>250</v>
      </c>
      <c r="G8" s="19" t="s">
        <v>150</v>
      </c>
      <c r="H8" s="19" t="s">
        <v>7</v>
      </c>
      <c r="I8" s="24" t="s">
        <v>152</v>
      </c>
      <c r="J8" s="19" t="s">
        <v>13</v>
      </c>
      <c r="K8" s="20" t="s">
        <v>647</v>
      </c>
      <c r="L8" s="25" t="s">
        <v>9</v>
      </c>
      <c r="M8" s="20" t="s">
        <v>647</v>
      </c>
      <c r="N8" s="23" t="str">
        <f>IF(ISBLANK(Tabelle2[[#This Row],[Price per 10 mg]]),"",RIGHT(Tabelle2[[#This Row],[Price per 10 mg]],1))</f>
        <v>$</v>
      </c>
      <c r="O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175,5 €</v>
      </c>
      <c r="P8" s="17"/>
      <c r="R8" s="1"/>
      <c r="S8" s="1"/>
      <c r="U8" s="3"/>
      <c r="V8" s="4"/>
    </row>
    <row r="9" spans="1:22" x14ac:dyDescent="0.2">
      <c r="A9" s="17" t="s">
        <v>628</v>
      </c>
      <c r="B9" s="17" t="s">
        <v>626</v>
      </c>
      <c r="C9" s="19" t="s">
        <v>649</v>
      </c>
      <c r="D9" s="19" t="s">
        <v>645</v>
      </c>
      <c r="E9" s="19" t="s">
        <v>149</v>
      </c>
      <c r="F9" s="48" t="s">
        <v>250</v>
      </c>
      <c r="G9" s="19" t="s">
        <v>150</v>
      </c>
      <c r="H9" s="19" t="s">
        <v>1148</v>
      </c>
      <c r="I9" s="24" t="s">
        <v>153</v>
      </c>
      <c r="J9" s="19" t="s">
        <v>13</v>
      </c>
      <c r="K9" s="20" t="s">
        <v>164</v>
      </c>
      <c r="L9" s="25" t="s">
        <v>9</v>
      </c>
      <c r="M9" s="20" t="s">
        <v>164</v>
      </c>
      <c r="N9" s="23" t="str">
        <f>IF(ISBLANK(Tabelle2[[#This Row],[Price per 10 mg]]),"",RIGHT(Tabelle2[[#This Row],[Price per 10 mg]],1))</f>
        <v>€</v>
      </c>
      <c r="O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148 €</v>
      </c>
      <c r="P9" s="17"/>
      <c r="R9" s="1"/>
      <c r="S9" s="1"/>
      <c r="U9" s="3"/>
      <c r="V9" s="4"/>
    </row>
    <row r="10" spans="1:22" x14ac:dyDescent="0.2">
      <c r="A10" s="17" t="s">
        <v>628</v>
      </c>
      <c r="B10" s="17" t="s">
        <v>626</v>
      </c>
      <c r="C10" s="19" t="s">
        <v>649</v>
      </c>
      <c r="D10" s="19" t="s">
        <v>645</v>
      </c>
      <c r="E10" s="19" t="s">
        <v>149</v>
      </c>
      <c r="F10" s="48" t="s">
        <v>250</v>
      </c>
      <c r="G10" s="19" t="s">
        <v>150</v>
      </c>
      <c r="H10" s="19" t="s">
        <v>643</v>
      </c>
      <c r="I10" s="24" t="s">
        <v>155</v>
      </c>
      <c r="J10" s="19" t="s">
        <v>13</v>
      </c>
      <c r="K10" s="20" t="s">
        <v>154</v>
      </c>
      <c r="L10" s="25" t="s">
        <v>9</v>
      </c>
      <c r="M10" s="20" t="s">
        <v>154</v>
      </c>
      <c r="N10" s="23" t="str">
        <f>IF(ISBLANK(Tabelle2[[#This Row],[Price per 10 mg]]),"",RIGHT(Tabelle2[[#This Row],[Price per 10 mg]],1))</f>
        <v>€</v>
      </c>
      <c r="O10"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102,85 €</v>
      </c>
      <c r="P10" s="17"/>
      <c r="R10" s="1"/>
      <c r="S10" s="1"/>
      <c r="U10" s="3"/>
      <c r="V10" s="4"/>
    </row>
    <row r="11" spans="1:22" ht="25.5" x14ac:dyDescent="0.2">
      <c r="A11" s="28" t="s">
        <v>630</v>
      </c>
      <c r="B11" s="17" t="s">
        <v>626</v>
      </c>
      <c r="C11" s="29" t="s">
        <v>175</v>
      </c>
      <c r="D11" s="19" t="s">
        <v>680</v>
      </c>
      <c r="E11" s="19" t="s">
        <v>174</v>
      </c>
      <c r="F11" s="48" t="s">
        <v>238</v>
      </c>
      <c r="G11" s="19" t="s">
        <v>781</v>
      </c>
      <c r="H11" s="19" t="s">
        <v>643</v>
      </c>
      <c r="I11" s="24" t="s">
        <v>176</v>
      </c>
      <c r="J11" s="19" t="s">
        <v>13</v>
      </c>
      <c r="K11" s="20" t="s">
        <v>177</v>
      </c>
      <c r="L11" s="25" t="s">
        <v>9</v>
      </c>
      <c r="M11" s="20" t="s">
        <v>177</v>
      </c>
      <c r="N11" s="23" t="str">
        <f>IF(ISBLANK(Tabelle2[[#This Row],[Price per 10 mg]]),"",RIGHT(Tabelle2[[#This Row],[Price per 10 mg]],1))</f>
        <v>€</v>
      </c>
      <c r="O1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94,35 €</v>
      </c>
      <c r="P11" s="17"/>
      <c r="R11" s="1"/>
      <c r="S11" s="1"/>
      <c r="U11" s="3"/>
      <c r="V11" s="4"/>
    </row>
    <row r="12" spans="1:22" ht="25.5" x14ac:dyDescent="0.2">
      <c r="A12" s="17" t="s">
        <v>630</v>
      </c>
      <c r="B12" s="17" t="s">
        <v>626</v>
      </c>
      <c r="C12" s="19" t="s">
        <v>175</v>
      </c>
      <c r="D12" s="19" t="s">
        <v>681</v>
      </c>
      <c r="E12" s="19" t="s">
        <v>174</v>
      </c>
      <c r="F12" s="48" t="s">
        <v>238</v>
      </c>
      <c r="G12" s="19" t="s">
        <v>781</v>
      </c>
      <c r="H12" s="19" t="s">
        <v>19</v>
      </c>
      <c r="I12" s="24">
        <v>681012</v>
      </c>
      <c r="J12" s="19" t="s">
        <v>13</v>
      </c>
      <c r="K12" s="20" t="s">
        <v>160</v>
      </c>
      <c r="L12" s="25" t="s">
        <v>9</v>
      </c>
      <c r="M12" s="20" t="s">
        <v>160</v>
      </c>
      <c r="N12" s="23" t="str">
        <f>IF(ISBLANK(Tabelle2[[#This Row],[Price per 10 mg]]),"",RIGHT(Tabelle2[[#This Row],[Price per 10 mg]],1))</f>
        <v>€</v>
      </c>
      <c r="O1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395 €</v>
      </c>
      <c r="P12" s="17"/>
      <c r="R12" s="1"/>
      <c r="S12" s="1"/>
      <c r="U12" s="3"/>
      <c r="V12" s="4"/>
    </row>
    <row r="13" spans="1:22" ht="25.5" x14ac:dyDescent="0.2">
      <c r="A13" s="17" t="s">
        <v>630</v>
      </c>
      <c r="B13" s="17" t="s">
        <v>626</v>
      </c>
      <c r="C13" s="19" t="s">
        <v>175</v>
      </c>
      <c r="D13" s="19" t="s">
        <v>782</v>
      </c>
      <c r="E13" s="19" t="s">
        <v>174</v>
      </c>
      <c r="F13" s="48" t="s">
        <v>238</v>
      </c>
      <c r="G13" s="19" t="s">
        <v>781</v>
      </c>
      <c r="H13" s="19" t="s">
        <v>1148</v>
      </c>
      <c r="I13" s="24" t="s">
        <v>783</v>
      </c>
      <c r="J13" s="19" t="s">
        <v>13</v>
      </c>
      <c r="K13" s="20" t="s">
        <v>784</v>
      </c>
      <c r="L13" s="25" t="s">
        <v>9</v>
      </c>
      <c r="M13" s="20" t="s">
        <v>784</v>
      </c>
      <c r="N13" s="21" t="str">
        <f>IF(ISBLANK(Tabelle2[[#This Row],[Price per 10 mg]]),"",RIGHT(Tabelle2[[#This Row],[Price per 10 mg]],1))</f>
        <v>€</v>
      </c>
      <c r="O1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80 €</v>
      </c>
      <c r="P13" s="17"/>
      <c r="R13" s="1"/>
      <c r="S13" s="1"/>
      <c r="U13" s="3"/>
      <c r="V13" s="4"/>
    </row>
    <row r="14" spans="1:22" ht="25.5" x14ac:dyDescent="0.2">
      <c r="A14" s="17" t="s">
        <v>629</v>
      </c>
      <c r="B14" s="17" t="s">
        <v>626</v>
      </c>
      <c r="C14" s="19" t="s">
        <v>178</v>
      </c>
      <c r="D14" s="19" t="s">
        <v>682</v>
      </c>
      <c r="E14" s="19" t="s">
        <v>174</v>
      </c>
      <c r="F14" s="48" t="s">
        <v>239</v>
      </c>
      <c r="G14" s="19" t="s">
        <v>785</v>
      </c>
      <c r="H14" s="19" t="s">
        <v>19</v>
      </c>
      <c r="I14" s="24">
        <v>681013</v>
      </c>
      <c r="J14" s="19" t="s">
        <v>13</v>
      </c>
      <c r="K14" s="20" t="s">
        <v>160</v>
      </c>
      <c r="L14" s="25" t="s">
        <v>9</v>
      </c>
      <c r="M14" s="20" t="s">
        <v>160</v>
      </c>
      <c r="N14" s="23" t="str">
        <f>IF(ISBLANK(Tabelle2[[#This Row],[Price per 10 mg]]),"",RIGHT(Tabelle2[[#This Row],[Price per 10 mg]],1))</f>
        <v>€</v>
      </c>
      <c r="O1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395 €</v>
      </c>
      <c r="P14" s="17"/>
      <c r="R14" s="1"/>
      <c r="S14" s="1"/>
      <c r="U14" s="3"/>
      <c r="V14" s="4"/>
    </row>
    <row r="15" spans="1:22" ht="25.5" x14ac:dyDescent="0.2">
      <c r="A15" s="17" t="s">
        <v>629</v>
      </c>
      <c r="B15" s="17" t="s">
        <v>626</v>
      </c>
      <c r="C15" s="19" t="s">
        <v>178</v>
      </c>
      <c r="D15" s="19" t="s">
        <v>682</v>
      </c>
      <c r="E15" s="19" t="s">
        <v>174</v>
      </c>
      <c r="F15" s="48" t="s">
        <v>239</v>
      </c>
      <c r="G15" s="19" t="s">
        <v>785</v>
      </c>
      <c r="H15" s="19" t="s">
        <v>643</v>
      </c>
      <c r="I15" s="24" t="s">
        <v>179</v>
      </c>
      <c r="J15" s="19" t="s">
        <v>180</v>
      </c>
      <c r="K15" s="20" t="s">
        <v>181</v>
      </c>
      <c r="L15" s="25" t="s">
        <v>9</v>
      </c>
      <c r="M15" s="20" t="s">
        <v>181</v>
      </c>
      <c r="N15" s="23" t="str">
        <f>IF(ISBLANK(Tabelle2[[#This Row],[Price per 10 mg]]),"",RIGHT(Tabelle2[[#This Row],[Price per 10 mg]],1))</f>
        <v>€</v>
      </c>
      <c r="O1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66,30 €</v>
      </c>
      <c r="P15" s="17"/>
      <c r="R15" s="1"/>
      <c r="S15" s="1"/>
      <c r="U15" s="3"/>
      <c r="V15" s="4"/>
    </row>
    <row r="16" spans="1:22" ht="25.5" x14ac:dyDescent="0.2">
      <c r="A16" s="17" t="s">
        <v>629</v>
      </c>
      <c r="B16" s="17" t="s">
        <v>626</v>
      </c>
      <c r="C16" s="19" t="s">
        <v>178</v>
      </c>
      <c r="D16" s="19" t="s">
        <v>682</v>
      </c>
      <c r="E16" s="19" t="s">
        <v>174</v>
      </c>
      <c r="F16" s="48" t="s">
        <v>239</v>
      </c>
      <c r="G16" s="19" t="s">
        <v>785</v>
      </c>
      <c r="H16" s="19" t="s">
        <v>1148</v>
      </c>
      <c r="I16" s="24" t="s">
        <v>786</v>
      </c>
      <c r="J16" s="19" t="s">
        <v>13</v>
      </c>
      <c r="K16" s="20" t="s">
        <v>784</v>
      </c>
      <c r="L16" s="25" t="s">
        <v>9</v>
      </c>
      <c r="M16" s="20" t="s">
        <v>784</v>
      </c>
      <c r="N16" s="21" t="str">
        <f>IF(ISBLANK(Tabelle2[[#This Row],[Price per 10 mg]]),"",RIGHT(Tabelle2[[#This Row],[Price per 10 mg]],1))</f>
        <v>€</v>
      </c>
      <c r="O1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80 €</v>
      </c>
      <c r="P16" s="17"/>
      <c r="R16" s="1"/>
      <c r="S16" s="1"/>
      <c r="U16" s="3"/>
      <c r="V16" s="4"/>
    </row>
    <row r="17" spans="1:22" ht="22.5" x14ac:dyDescent="0.2">
      <c r="A17" s="17" t="s">
        <v>16</v>
      </c>
      <c r="B17" s="17" t="s">
        <v>626</v>
      </c>
      <c r="C17" s="29"/>
      <c r="D17" s="19" t="s">
        <v>545</v>
      </c>
      <c r="E17" s="19" t="s">
        <v>17</v>
      </c>
      <c r="F17" s="48" t="s">
        <v>258</v>
      </c>
      <c r="G17" s="19" t="s">
        <v>18</v>
      </c>
      <c r="H17" s="19" t="s">
        <v>643</v>
      </c>
      <c r="I17" s="24" t="s">
        <v>546</v>
      </c>
      <c r="J17" s="19" t="s">
        <v>13</v>
      </c>
      <c r="K17" s="20" t="s">
        <v>547</v>
      </c>
      <c r="L17" s="25" t="s">
        <v>9</v>
      </c>
      <c r="M17" s="20" t="s">
        <v>547</v>
      </c>
      <c r="N17" s="21" t="str">
        <f>IF(ISBLANK(Tabelle2[[#This Row],[Price per 10 mg]]),"",RIGHT(Tabelle2[[#This Row],[Price per 10 mg]],1))</f>
        <v>€</v>
      </c>
      <c r="O1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142 €</v>
      </c>
      <c r="P17" s="17"/>
      <c r="R17" s="1"/>
      <c r="S17" s="1"/>
      <c r="U17" s="3"/>
      <c r="V17" s="4"/>
    </row>
    <row r="18" spans="1:22" ht="22.5" x14ac:dyDescent="0.2">
      <c r="A18" s="28" t="s">
        <v>16</v>
      </c>
      <c r="B18" s="17" t="s">
        <v>626</v>
      </c>
      <c r="C18" s="19"/>
      <c r="D18" s="19" t="s">
        <v>16</v>
      </c>
      <c r="E18" s="19" t="s">
        <v>17</v>
      </c>
      <c r="F18" s="48" t="s">
        <v>258</v>
      </c>
      <c r="G18" s="19" t="s">
        <v>18</v>
      </c>
      <c r="H18" s="19" t="s">
        <v>7</v>
      </c>
      <c r="I18" s="24" t="s">
        <v>20</v>
      </c>
      <c r="J18" s="19" t="s">
        <v>12</v>
      </c>
      <c r="K18" s="20" t="s">
        <v>650</v>
      </c>
      <c r="L18" s="25" t="s">
        <v>9</v>
      </c>
      <c r="M18" s="20" t="s">
        <v>1134</v>
      </c>
      <c r="N18" s="23" t="str">
        <f>IF(ISBLANK(Tabelle2[[#This Row],[Price per 10 mg]]),"",RIGHT(Tabelle2[[#This Row],[Price per 10 mg]],1))</f>
        <v>$</v>
      </c>
      <c r="O1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306 €</v>
      </c>
      <c r="P18" s="17" t="s">
        <v>22</v>
      </c>
      <c r="R18" s="1"/>
      <c r="S18" s="1"/>
      <c r="U18" s="3"/>
      <c r="V18" s="4"/>
    </row>
    <row r="19" spans="1:22" x14ac:dyDescent="0.2">
      <c r="A19" s="16" t="s">
        <v>642</v>
      </c>
      <c r="B19" s="17" t="s">
        <v>646</v>
      </c>
      <c r="C19" s="17"/>
      <c r="D19" s="29" t="s">
        <v>321</v>
      </c>
      <c r="E19" s="19" t="s">
        <v>321</v>
      </c>
      <c r="F19" s="49" t="s">
        <v>322</v>
      </c>
      <c r="G19" s="17" t="s">
        <v>320</v>
      </c>
      <c r="H19" s="19" t="s">
        <v>19</v>
      </c>
      <c r="I19" s="24">
        <v>680681</v>
      </c>
      <c r="J19" s="19" t="s">
        <v>101</v>
      </c>
      <c r="K19" s="20" t="s">
        <v>160</v>
      </c>
      <c r="L19" s="25" t="s">
        <v>9</v>
      </c>
      <c r="M19" s="20" t="s">
        <v>323</v>
      </c>
      <c r="N19" s="23" t="str">
        <f>IF(ISBLANK(Tabelle2[[#This Row],[Price per 10 mg]]),"",RIGHT(Tabelle2[[#This Row],[Price per 10 mg]],1))</f>
        <v>€</v>
      </c>
      <c r="O1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158 €</v>
      </c>
      <c r="P19" s="17"/>
      <c r="R19" s="1"/>
      <c r="S19" s="1"/>
      <c r="U19" s="3"/>
      <c r="V19" s="4"/>
    </row>
    <row r="20" spans="1:22" x14ac:dyDescent="0.2">
      <c r="A20" s="16" t="s">
        <v>642</v>
      </c>
      <c r="B20" s="17" t="s">
        <v>646</v>
      </c>
      <c r="C20" s="17"/>
      <c r="D20" s="29" t="s">
        <v>321</v>
      </c>
      <c r="E20" s="19" t="s">
        <v>321</v>
      </c>
      <c r="F20" s="49" t="s">
        <v>322</v>
      </c>
      <c r="G20" s="17" t="s">
        <v>320</v>
      </c>
      <c r="H20" s="19" t="s">
        <v>643</v>
      </c>
      <c r="I20" s="24" t="s">
        <v>593</v>
      </c>
      <c r="J20" s="19" t="s">
        <v>101</v>
      </c>
      <c r="K20" s="20" t="s">
        <v>594</v>
      </c>
      <c r="L20" s="25" t="s">
        <v>9</v>
      </c>
      <c r="M20" s="20" t="s">
        <v>595</v>
      </c>
      <c r="N20" s="21" t="str">
        <f>IF(ISBLANK(Tabelle2[[#This Row],[Price per 10 mg]]),"",RIGHT(Tabelle2[[#This Row],[Price per 10 mg]],1))</f>
        <v>€</v>
      </c>
      <c r="O20"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56,96 €</v>
      </c>
      <c r="P20" s="17"/>
      <c r="R20" s="1"/>
      <c r="S20" s="1"/>
      <c r="U20" s="3"/>
      <c r="V20" s="4"/>
    </row>
    <row r="21" spans="1:22" ht="25.5" x14ac:dyDescent="0.2">
      <c r="A21" s="28" t="s">
        <v>654</v>
      </c>
      <c r="B21" s="17" t="s">
        <v>627</v>
      </c>
      <c r="C21" s="19" t="s">
        <v>651</v>
      </c>
      <c r="D21" s="19" t="s">
        <v>654</v>
      </c>
      <c r="E21" s="19" t="s">
        <v>23</v>
      </c>
      <c r="F21" s="48" t="s">
        <v>669</v>
      </c>
      <c r="G21" s="19" t="s">
        <v>672</v>
      </c>
      <c r="H21" s="19" t="s">
        <v>30</v>
      </c>
      <c r="I21" s="24" t="s">
        <v>657</v>
      </c>
      <c r="J21" s="19" t="s">
        <v>115</v>
      </c>
      <c r="K21" s="20" t="s">
        <v>653</v>
      </c>
      <c r="L21" s="25" t="s">
        <v>658</v>
      </c>
      <c r="M21" s="20" t="s">
        <v>659</v>
      </c>
      <c r="N21" s="21" t="str">
        <f>IF(ISBLANK(Tabelle2[[#This Row],[Price per 10 mg]]),"",RIGHT(Tabelle2[[#This Row],[Price per 10 mg]],1))</f>
        <v>¥</v>
      </c>
      <c r="O2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1,725 €</v>
      </c>
      <c r="P21" s="17" t="s">
        <v>660</v>
      </c>
      <c r="R21" s="1"/>
      <c r="S21" s="1"/>
      <c r="U21" s="3"/>
      <c r="V21" s="4"/>
    </row>
    <row r="22" spans="1:22" ht="22.5" x14ac:dyDescent="0.2">
      <c r="A22" s="28" t="s">
        <v>654</v>
      </c>
      <c r="B22" s="17" t="s">
        <v>627</v>
      </c>
      <c r="C22" s="19" t="s">
        <v>651</v>
      </c>
      <c r="D22" s="19" t="s">
        <v>654</v>
      </c>
      <c r="E22" s="19" t="s">
        <v>23</v>
      </c>
      <c r="F22" s="48" t="s">
        <v>669</v>
      </c>
      <c r="G22" s="19" t="s">
        <v>672</v>
      </c>
      <c r="H22" s="19" t="s">
        <v>643</v>
      </c>
      <c r="I22" s="24" t="s">
        <v>668</v>
      </c>
      <c r="J22" s="19" t="s">
        <v>13</v>
      </c>
      <c r="K22" s="20" t="s">
        <v>819</v>
      </c>
      <c r="L22" s="25" t="s">
        <v>9</v>
      </c>
      <c r="M22" s="20" t="s">
        <v>819</v>
      </c>
      <c r="N22" s="21" t="str">
        <f>IF(ISBLANK(Tabelle2[[#This Row],[Price per 10 mg]]),"",RIGHT(Tabelle2[[#This Row],[Price per 10 mg]],1))</f>
        <v>€</v>
      </c>
      <c r="O2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159,20  €</v>
      </c>
      <c r="P22" s="17"/>
      <c r="R22" s="1"/>
      <c r="S22" s="1"/>
      <c r="U22" s="3"/>
      <c r="V22" s="4"/>
    </row>
    <row r="23" spans="1:22" ht="22.5" x14ac:dyDescent="0.2">
      <c r="A23" s="28" t="s">
        <v>654</v>
      </c>
      <c r="B23" s="17" t="s">
        <v>627</v>
      </c>
      <c r="C23" s="19" t="s">
        <v>651</v>
      </c>
      <c r="D23" s="19" t="s">
        <v>654</v>
      </c>
      <c r="E23" s="19" t="s">
        <v>23</v>
      </c>
      <c r="F23" s="48" t="s">
        <v>669</v>
      </c>
      <c r="G23" s="19" t="s">
        <v>672</v>
      </c>
      <c r="H23" s="19" t="s">
        <v>1148</v>
      </c>
      <c r="I23" s="24">
        <v>33006</v>
      </c>
      <c r="J23" s="19" t="s">
        <v>13</v>
      </c>
      <c r="K23" s="20" t="s">
        <v>670</v>
      </c>
      <c r="L23" s="25" t="s">
        <v>9</v>
      </c>
      <c r="M23" s="20" t="s">
        <v>670</v>
      </c>
      <c r="N23" s="21" t="str">
        <f>IF(ISBLANK(Tabelle2[[#This Row],[Price per 10 mg]]),"",RIGHT(Tabelle2[[#This Row],[Price per 10 mg]],1))</f>
        <v>€</v>
      </c>
      <c r="O2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245 €</v>
      </c>
      <c r="P23" s="17"/>
      <c r="R23" s="1"/>
      <c r="S23" s="1"/>
      <c r="U23" s="3"/>
      <c r="V23" s="4"/>
    </row>
    <row r="24" spans="1:22" ht="22.5" x14ac:dyDescent="0.2">
      <c r="A24" s="28" t="s">
        <v>654</v>
      </c>
      <c r="B24" s="17" t="s">
        <v>627</v>
      </c>
      <c r="C24" s="19" t="s">
        <v>651</v>
      </c>
      <c r="D24" s="19" t="s">
        <v>654</v>
      </c>
      <c r="E24" s="19" t="s">
        <v>23</v>
      </c>
      <c r="F24" s="48" t="s">
        <v>669</v>
      </c>
      <c r="G24" s="19" t="s">
        <v>672</v>
      </c>
      <c r="H24" s="19" t="s">
        <v>644</v>
      </c>
      <c r="I24" s="24" t="s">
        <v>673</v>
      </c>
      <c r="J24" s="19" t="s">
        <v>101</v>
      </c>
      <c r="K24" s="20" t="s">
        <v>674</v>
      </c>
      <c r="L24" s="25" t="s">
        <v>9</v>
      </c>
      <c r="M24" s="20" t="s">
        <v>675</v>
      </c>
      <c r="N24" s="21" t="str">
        <f>IF(ISBLANK(Tabelle2[[#This Row],[Price per 10 mg]]),"",RIGHT(Tabelle2[[#This Row],[Price per 10 mg]],1))</f>
        <v>€</v>
      </c>
      <c r="O2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63,9 €</v>
      </c>
      <c r="P24" s="17"/>
      <c r="R24" s="1"/>
      <c r="S24" s="1"/>
      <c r="U24" s="3"/>
      <c r="V24" s="4"/>
    </row>
    <row r="25" spans="1:22" ht="25.5" x14ac:dyDescent="0.2">
      <c r="A25" s="26" t="s">
        <v>24</v>
      </c>
      <c r="B25" s="17" t="s">
        <v>627</v>
      </c>
      <c r="C25" s="19"/>
      <c r="D25" s="19" t="s">
        <v>664</v>
      </c>
      <c r="E25" s="19" t="s">
        <v>23</v>
      </c>
      <c r="F25" s="48" t="s">
        <v>663</v>
      </c>
      <c r="G25" s="19" t="s">
        <v>25</v>
      </c>
      <c r="H25" s="19" t="s">
        <v>30</v>
      </c>
      <c r="I25" s="24" t="s">
        <v>26</v>
      </c>
      <c r="J25" s="19" t="s">
        <v>31</v>
      </c>
      <c r="K25" s="20" t="s">
        <v>653</v>
      </c>
      <c r="L25" s="25" t="s">
        <v>658</v>
      </c>
      <c r="M25" s="20" t="s">
        <v>65</v>
      </c>
      <c r="N25" s="23" t="str">
        <f>IF(ISBLANK(Tabelle2[[#This Row],[Price per 10 mg]]),"",RIGHT(Tabelle2[[#This Row],[Price per 10 mg]],1))</f>
        <v>¥</v>
      </c>
      <c r="O2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3,68 €</v>
      </c>
      <c r="P25" s="17"/>
      <c r="R25" s="1"/>
      <c r="S25" s="1"/>
      <c r="U25" s="3"/>
      <c r="V25" s="4"/>
    </row>
    <row r="26" spans="1:22" ht="22.5" x14ac:dyDescent="0.2">
      <c r="A26" s="17" t="s">
        <v>24</v>
      </c>
      <c r="B26" s="17" t="s">
        <v>627</v>
      </c>
      <c r="C26" s="19"/>
      <c r="D26" s="19" t="s">
        <v>664</v>
      </c>
      <c r="E26" s="19" t="s">
        <v>23</v>
      </c>
      <c r="F26" s="48" t="s">
        <v>663</v>
      </c>
      <c r="G26" s="19" t="s">
        <v>25</v>
      </c>
      <c r="H26" s="19" t="s">
        <v>643</v>
      </c>
      <c r="I26" s="24" t="s">
        <v>676</v>
      </c>
      <c r="J26" s="19" t="s">
        <v>13</v>
      </c>
      <c r="K26" s="20" t="s">
        <v>818</v>
      </c>
      <c r="L26" s="25" t="s">
        <v>9</v>
      </c>
      <c r="M26" s="20" t="s">
        <v>818</v>
      </c>
      <c r="N26" s="21" t="str">
        <f>IF(ISBLANK(Tabelle2[[#This Row],[Price per 10 mg]]),"",RIGHT(Tabelle2[[#This Row],[Price per 10 mg]],1))</f>
        <v>€</v>
      </c>
      <c r="O2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212,8 €</v>
      </c>
      <c r="P26" s="17"/>
      <c r="R26" s="1"/>
      <c r="S26" s="1"/>
      <c r="U26" s="3"/>
      <c r="V26" s="4"/>
    </row>
    <row r="27" spans="1:22" ht="25.5" x14ac:dyDescent="0.2">
      <c r="A27" s="26" t="s">
        <v>27</v>
      </c>
      <c r="B27" s="17" t="s">
        <v>627</v>
      </c>
      <c r="C27" s="19"/>
      <c r="D27" s="19" t="s">
        <v>656</v>
      </c>
      <c r="E27" s="19" t="s">
        <v>23</v>
      </c>
      <c r="F27" s="48" t="s">
        <v>662</v>
      </c>
      <c r="G27" s="19" t="s">
        <v>29</v>
      </c>
      <c r="H27" s="19" t="s">
        <v>30</v>
      </c>
      <c r="I27" s="24" t="s">
        <v>655</v>
      </c>
      <c r="J27" s="19" t="s">
        <v>31</v>
      </c>
      <c r="K27" s="20" t="s">
        <v>653</v>
      </c>
      <c r="L27" s="25" t="s">
        <v>658</v>
      </c>
      <c r="M27" s="20" t="s">
        <v>65</v>
      </c>
      <c r="N27" s="23" t="str">
        <f>IF(ISBLANK(Tabelle2[[#This Row],[Price per 10 mg]]),"",RIGHT(Tabelle2[[#This Row],[Price per 10 mg]],1))</f>
        <v>¥</v>
      </c>
      <c r="O2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3,68 €</v>
      </c>
      <c r="P27" s="17"/>
      <c r="R27" s="1"/>
      <c r="S27" s="1"/>
      <c r="U27" s="3"/>
      <c r="V27" s="4"/>
    </row>
    <row r="28" spans="1:22" ht="22.5" x14ac:dyDescent="0.2">
      <c r="A28" s="17" t="s">
        <v>27</v>
      </c>
      <c r="B28" s="17" t="s">
        <v>627</v>
      </c>
      <c r="C28" s="19"/>
      <c r="D28" s="19" t="s">
        <v>656</v>
      </c>
      <c r="E28" s="19" t="s">
        <v>23</v>
      </c>
      <c r="F28" s="48" t="s">
        <v>662</v>
      </c>
      <c r="G28" s="19" t="s">
        <v>29</v>
      </c>
      <c r="H28" s="19" t="s">
        <v>643</v>
      </c>
      <c r="I28" s="24" t="s">
        <v>666</v>
      </c>
      <c r="J28" s="19" t="s">
        <v>13</v>
      </c>
      <c r="K28" s="20" t="s">
        <v>818</v>
      </c>
      <c r="L28" s="25" t="s">
        <v>9</v>
      </c>
      <c r="M28" s="20" t="s">
        <v>818</v>
      </c>
      <c r="N28" s="21" t="str">
        <f>IF(ISBLANK(Tabelle2[[#This Row],[Price per 10 mg]]),"",RIGHT(Tabelle2[[#This Row],[Price per 10 mg]],1))</f>
        <v>€</v>
      </c>
      <c r="O2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212,8 €</v>
      </c>
      <c r="P28" s="17"/>
      <c r="R28" s="1"/>
      <c r="S28" s="1"/>
      <c r="U28" s="3"/>
      <c r="V28" s="4"/>
    </row>
    <row r="29" spans="1:22" ht="25.5" x14ac:dyDescent="0.2">
      <c r="A29" s="26" t="s">
        <v>28</v>
      </c>
      <c r="B29" s="17" t="s">
        <v>627</v>
      </c>
      <c r="C29" s="19"/>
      <c r="D29" s="19" t="s">
        <v>652</v>
      </c>
      <c r="E29" s="19" t="s">
        <v>23</v>
      </c>
      <c r="F29" s="48" t="s">
        <v>661</v>
      </c>
      <c r="G29" s="19" t="s">
        <v>32</v>
      </c>
      <c r="H29" s="19" t="s">
        <v>30</v>
      </c>
      <c r="I29" s="24" t="s">
        <v>667</v>
      </c>
      <c r="J29" s="19" t="s">
        <v>31</v>
      </c>
      <c r="K29" s="20" t="s">
        <v>653</v>
      </c>
      <c r="L29" s="25" t="s">
        <v>658</v>
      </c>
      <c r="M29" s="20" t="s">
        <v>65</v>
      </c>
      <c r="N29" s="23" t="str">
        <f>IF(ISBLANK(Tabelle2[[#This Row],[Price per 10 mg]]),"",RIGHT(Tabelle2[[#This Row],[Price per 10 mg]],1))</f>
        <v>¥</v>
      </c>
      <c r="O2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3,68 €</v>
      </c>
      <c r="P29" s="17"/>
      <c r="R29" s="1"/>
      <c r="S29" s="1"/>
      <c r="U29" s="3"/>
      <c r="V29" s="4"/>
    </row>
    <row r="30" spans="1:22" ht="22.5" x14ac:dyDescent="0.2">
      <c r="A30" s="17" t="s">
        <v>28</v>
      </c>
      <c r="B30" s="17" t="s">
        <v>627</v>
      </c>
      <c r="C30" s="19"/>
      <c r="D30" s="19" t="s">
        <v>652</v>
      </c>
      <c r="E30" s="19" t="s">
        <v>23</v>
      </c>
      <c r="F30" s="48" t="s">
        <v>661</v>
      </c>
      <c r="G30" s="19" t="s">
        <v>32</v>
      </c>
      <c r="H30" s="19" t="s">
        <v>643</v>
      </c>
      <c r="I30" s="24" t="s">
        <v>665</v>
      </c>
      <c r="J30" s="19" t="s">
        <v>13</v>
      </c>
      <c r="K30" s="20" t="s">
        <v>818</v>
      </c>
      <c r="L30" s="25" t="s">
        <v>9</v>
      </c>
      <c r="M30" s="20" t="s">
        <v>818</v>
      </c>
      <c r="N30" s="23" t="str">
        <f>IF(ISBLANK(Tabelle2[[#This Row],[Price per 10 mg]]),"",RIGHT(Tabelle2[[#This Row],[Price per 10 mg]],1))</f>
        <v>€</v>
      </c>
      <c r="O30"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212,8 €</v>
      </c>
      <c r="P30" s="17"/>
      <c r="R30" s="1"/>
      <c r="S30" s="1"/>
      <c r="U30" s="3"/>
      <c r="V30" s="4"/>
    </row>
    <row r="31" spans="1:22" ht="33.75" x14ac:dyDescent="0.2">
      <c r="A31" s="26" t="s">
        <v>355</v>
      </c>
      <c r="B31" s="17" t="s">
        <v>627</v>
      </c>
      <c r="C31" s="19"/>
      <c r="D31" s="19" t="s">
        <v>355</v>
      </c>
      <c r="E31" s="19" t="s">
        <v>355</v>
      </c>
      <c r="F31" s="48" t="s">
        <v>356</v>
      </c>
      <c r="G31" s="19" t="s">
        <v>357</v>
      </c>
      <c r="H31" s="19" t="s">
        <v>19</v>
      </c>
      <c r="I31" s="24">
        <v>679406</v>
      </c>
      <c r="J31" s="19" t="s">
        <v>77</v>
      </c>
      <c r="K31" s="20" t="s">
        <v>358</v>
      </c>
      <c r="L31" s="25" t="s">
        <v>9</v>
      </c>
      <c r="M31" s="20" t="s">
        <v>359</v>
      </c>
      <c r="N31" s="21" t="str">
        <f>IF(ISBLANK(Tabelle2[[#This Row],[Price per 10 mg]]),"",RIGHT(Tabelle2[[#This Row],[Price per 10 mg]],1))</f>
        <v>€</v>
      </c>
      <c r="O3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5690 €</v>
      </c>
      <c r="P31" s="17"/>
      <c r="R31" s="1"/>
      <c r="S31" s="1"/>
      <c r="U31" s="3"/>
      <c r="V31" s="4"/>
    </row>
    <row r="32" spans="1:22" ht="33.75" x14ac:dyDescent="0.2">
      <c r="A32" s="26" t="s">
        <v>355</v>
      </c>
      <c r="B32" s="17" t="s">
        <v>627</v>
      </c>
      <c r="C32" s="19"/>
      <c r="D32" s="19" t="s">
        <v>355</v>
      </c>
      <c r="E32" s="19" t="s">
        <v>355</v>
      </c>
      <c r="F32" s="48" t="s">
        <v>356</v>
      </c>
      <c r="G32" s="19" t="s">
        <v>357</v>
      </c>
      <c r="H32" s="19" t="s">
        <v>7</v>
      </c>
      <c r="I32" s="24" t="s">
        <v>360</v>
      </c>
      <c r="J32" s="19" t="s">
        <v>13</v>
      </c>
      <c r="K32" s="20" t="s">
        <v>361</v>
      </c>
      <c r="L32" s="25" t="s">
        <v>9</v>
      </c>
      <c r="M32" s="20" t="s">
        <v>361</v>
      </c>
      <c r="N32" s="21" t="str">
        <f>IF(ISBLANK(Tabelle2[[#This Row],[Price per 10 mg]]),"",RIGHT(Tabelle2[[#This Row],[Price per 10 mg]],1))</f>
        <v>€</v>
      </c>
      <c r="O3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975 €</v>
      </c>
      <c r="P32" s="17"/>
      <c r="R32" s="1"/>
      <c r="S32" s="1"/>
      <c r="U32" s="3"/>
      <c r="V32" s="4"/>
    </row>
    <row r="33" spans="1:22" ht="33.75" x14ac:dyDescent="0.2">
      <c r="A33" s="17" t="s">
        <v>355</v>
      </c>
      <c r="B33" s="17" t="s">
        <v>627</v>
      </c>
      <c r="C33" s="19"/>
      <c r="D33" s="19" t="s">
        <v>355</v>
      </c>
      <c r="E33" s="19" t="s">
        <v>355</v>
      </c>
      <c r="F33" s="48" t="s">
        <v>356</v>
      </c>
      <c r="G33" s="19" t="s">
        <v>357</v>
      </c>
      <c r="H33" s="19" t="s">
        <v>643</v>
      </c>
      <c r="I33" s="24" t="s">
        <v>683</v>
      </c>
      <c r="J33" s="19" t="s">
        <v>101</v>
      </c>
      <c r="K33" s="20" t="s">
        <v>817</v>
      </c>
      <c r="L33" s="25" t="s">
        <v>9</v>
      </c>
      <c r="M33" s="20" t="s">
        <v>1156</v>
      </c>
      <c r="N33" s="21" t="str">
        <f>IF(ISBLANK(Tabelle2[[#This Row],[Price per 10 mg]]),"",RIGHT(Tabelle2[[#This Row],[Price per 10 mg]],1))</f>
        <v>€</v>
      </c>
      <c r="O3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43,52 €</v>
      </c>
      <c r="P33" s="17"/>
      <c r="R33" s="1"/>
      <c r="S33" s="1"/>
      <c r="U33" s="3"/>
      <c r="V33" s="4"/>
    </row>
    <row r="34" spans="1:22" x14ac:dyDescent="0.2">
      <c r="A34" s="17" t="s">
        <v>557</v>
      </c>
      <c r="B34" s="17" t="s">
        <v>627</v>
      </c>
      <c r="C34" s="19"/>
      <c r="D34" s="19" t="s">
        <v>557</v>
      </c>
      <c r="E34" s="19" t="s">
        <v>554</v>
      </c>
      <c r="F34" s="48" t="s">
        <v>562</v>
      </c>
      <c r="G34" s="19" t="s">
        <v>555</v>
      </c>
      <c r="H34" s="19" t="s">
        <v>19</v>
      </c>
      <c r="I34" s="24">
        <v>677149</v>
      </c>
      <c r="J34" s="19" t="s">
        <v>101</v>
      </c>
      <c r="K34" s="20" t="s">
        <v>556</v>
      </c>
      <c r="L34" s="25" t="s">
        <v>9</v>
      </c>
      <c r="M34" s="20" t="s">
        <v>560</v>
      </c>
      <c r="N34" s="21" t="str">
        <f>IF(ISBLANK(Tabelle2[[#This Row],[Price per 10 mg]]),"",RIGHT(Tabelle2[[#This Row],[Price per 10 mg]],1))</f>
        <v>€</v>
      </c>
      <c r="O3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29,16 €</v>
      </c>
      <c r="P34" s="17"/>
      <c r="R34" s="1"/>
      <c r="S34" s="1"/>
      <c r="U34" s="3"/>
      <c r="V34" s="4"/>
    </row>
    <row r="35" spans="1:22" x14ac:dyDescent="0.2">
      <c r="A35" s="17" t="s">
        <v>557</v>
      </c>
      <c r="B35" s="17" t="s">
        <v>627</v>
      </c>
      <c r="C35" s="19"/>
      <c r="D35" s="19" t="s">
        <v>557</v>
      </c>
      <c r="E35" s="19" t="s">
        <v>554</v>
      </c>
      <c r="F35" s="48" t="s">
        <v>562</v>
      </c>
      <c r="G35" s="19" t="s">
        <v>555</v>
      </c>
      <c r="H35" s="19" t="s">
        <v>643</v>
      </c>
      <c r="I35" s="24" t="s">
        <v>558</v>
      </c>
      <c r="J35" s="19" t="s">
        <v>101</v>
      </c>
      <c r="K35" s="20" t="s">
        <v>559</v>
      </c>
      <c r="L35" s="25" t="s">
        <v>9</v>
      </c>
      <c r="M35" s="20" t="s">
        <v>561</v>
      </c>
      <c r="N35" s="21" t="str">
        <f>IF(ISBLANK(Tabelle2[[#This Row],[Price per 10 mg]]),"",RIGHT(Tabelle2[[#This Row],[Price per 10 mg]],1))</f>
        <v>€</v>
      </c>
      <c r="O3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31,04 €</v>
      </c>
      <c r="P35" s="17"/>
      <c r="R35" s="1"/>
      <c r="S35" s="1"/>
      <c r="U35" s="3"/>
      <c r="V35" s="4"/>
    </row>
    <row r="36" spans="1:22" ht="22.5" x14ac:dyDescent="0.2">
      <c r="A36" s="17" t="s">
        <v>146</v>
      </c>
      <c r="B36" s="17" t="s">
        <v>626</v>
      </c>
      <c r="C36" s="27" t="s">
        <v>723</v>
      </c>
      <c r="D36" s="19" t="s">
        <v>724</v>
      </c>
      <c r="E36" s="19" t="s">
        <v>142</v>
      </c>
      <c r="F36" s="48" t="s">
        <v>249</v>
      </c>
      <c r="G36" s="19" t="s">
        <v>145</v>
      </c>
      <c r="H36" s="19" t="s">
        <v>643</v>
      </c>
      <c r="I36" s="24" t="s">
        <v>143</v>
      </c>
      <c r="J36" s="19" t="s">
        <v>13</v>
      </c>
      <c r="K36" s="20" t="s">
        <v>144</v>
      </c>
      <c r="L36" s="25" t="s">
        <v>9</v>
      </c>
      <c r="M36" s="20" t="s">
        <v>144</v>
      </c>
      <c r="N36" s="23" t="str">
        <f>IF(ISBLANK(Tabelle2[[#This Row],[Price per 10 mg]]),"",RIGHT(Tabelle2[[#This Row],[Price per 10 mg]],1))</f>
        <v>€</v>
      </c>
      <c r="O3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79,05 €</v>
      </c>
      <c r="P36" s="17"/>
      <c r="R36" s="1"/>
      <c r="S36" s="1"/>
      <c r="U36" s="3"/>
      <c r="V36" s="4"/>
    </row>
    <row r="37" spans="1:22" ht="22.5" x14ac:dyDescent="0.2">
      <c r="A37" s="17" t="s">
        <v>146</v>
      </c>
      <c r="B37" s="17" t="s">
        <v>626</v>
      </c>
      <c r="C37" s="19" t="s">
        <v>723</v>
      </c>
      <c r="D37" s="19" t="s">
        <v>722</v>
      </c>
      <c r="E37" s="19" t="s">
        <v>142</v>
      </c>
      <c r="F37" s="48" t="s">
        <v>249</v>
      </c>
      <c r="G37" s="19" t="s">
        <v>145</v>
      </c>
      <c r="H37" s="19" t="s">
        <v>1148</v>
      </c>
      <c r="I37" s="24" t="s">
        <v>147</v>
      </c>
      <c r="J37" s="19" t="s">
        <v>13</v>
      </c>
      <c r="K37" s="20" t="s">
        <v>148</v>
      </c>
      <c r="L37" s="25" t="s">
        <v>9</v>
      </c>
      <c r="M37" s="20" t="s">
        <v>148</v>
      </c>
      <c r="N37" s="23" t="str">
        <f>IF(ISBLANK(Tabelle2[[#This Row],[Price per 10 mg]]),"",RIGHT(Tabelle2[[#This Row],[Price per 10 mg]],1))</f>
        <v>€</v>
      </c>
      <c r="O3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91,20 €</v>
      </c>
      <c r="P37" s="17"/>
      <c r="R37" s="1"/>
      <c r="S37" s="1"/>
      <c r="U37" s="3"/>
      <c r="V37" s="4"/>
    </row>
    <row r="38" spans="1:22" ht="25.5" x14ac:dyDescent="0.2">
      <c r="A38" s="28" t="s">
        <v>677</v>
      </c>
      <c r="B38" s="17" t="s">
        <v>626</v>
      </c>
      <c r="C38" s="27" t="s">
        <v>721</v>
      </c>
      <c r="D38" s="19" t="s">
        <v>720</v>
      </c>
      <c r="E38" s="19" t="s">
        <v>34</v>
      </c>
      <c r="F38" s="48" t="s">
        <v>234</v>
      </c>
      <c r="G38" s="19" t="s">
        <v>35</v>
      </c>
      <c r="H38" s="19" t="s">
        <v>7</v>
      </c>
      <c r="I38" s="24" t="s">
        <v>96</v>
      </c>
      <c r="J38" s="19" t="s">
        <v>13</v>
      </c>
      <c r="K38" s="20" t="s">
        <v>95</v>
      </c>
      <c r="L38" s="25" t="s">
        <v>9</v>
      </c>
      <c r="M38" s="20" t="s">
        <v>95</v>
      </c>
      <c r="N38" s="23" t="str">
        <f>IF(ISBLANK(Tabelle2[[#This Row],[Price per 10 mg]]),"",RIGHT(Tabelle2[[#This Row],[Price per 10 mg]],1))</f>
        <v>$</v>
      </c>
      <c r="O3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337,5 €</v>
      </c>
      <c r="P38" s="17" t="s">
        <v>33</v>
      </c>
      <c r="R38" s="1"/>
      <c r="S38" s="1"/>
      <c r="U38" s="3"/>
      <c r="V38" s="4"/>
    </row>
    <row r="39" spans="1:22" ht="25.5" x14ac:dyDescent="0.2">
      <c r="A39" s="17" t="s">
        <v>677</v>
      </c>
      <c r="B39" s="17" t="s">
        <v>626</v>
      </c>
      <c r="C39" s="27" t="s">
        <v>605</v>
      </c>
      <c r="D39" s="19" t="s">
        <v>719</v>
      </c>
      <c r="E39" s="19" t="s">
        <v>34</v>
      </c>
      <c r="F39" s="48" t="s">
        <v>234</v>
      </c>
      <c r="G39" s="19" t="s">
        <v>35</v>
      </c>
      <c r="H39" s="19" t="s">
        <v>1148</v>
      </c>
      <c r="I39" s="24" t="s">
        <v>310</v>
      </c>
      <c r="J39" s="19" t="s">
        <v>13</v>
      </c>
      <c r="K39" s="20" t="s">
        <v>311</v>
      </c>
      <c r="L39" s="25" t="s">
        <v>9</v>
      </c>
      <c r="M39" s="20" t="s">
        <v>311</v>
      </c>
      <c r="N39" s="23" t="str">
        <f>IF(ISBLANK(Tabelle2[[#This Row],[Price per 10 mg]]),"",RIGHT(Tabelle2[[#This Row],[Price per 10 mg]],1))</f>
        <v>€</v>
      </c>
      <c r="O3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57,70 €</v>
      </c>
      <c r="P39" s="17" t="s">
        <v>33</v>
      </c>
      <c r="R39" s="1"/>
      <c r="S39" s="1"/>
      <c r="U39" s="3"/>
      <c r="V39" s="4"/>
    </row>
    <row r="40" spans="1:22" ht="25.5" x14ac:dyDescent="0.2">
      <c r="A40" s="17" t="s">
        <v>677</v>
      </c>
      <c r="B40" s="17" t="s">
        <v>626</v>
      </c>
      <c r="C40" s="27" t="s">
        <v>605</v>
      </c>
      <c r="D40" s="19" t="s">
        <v>718</v>
      </c>
      <c r="E40" s="19" t="s">
        <v>34</v>
      </c>
      <c r="F40" s="48" t="s">
        <v>234</v>
      </c>
      <c r="G40" s="19" t="s">
        <v>35</v>
      </c>
      <c r="H40" s="19" t="s">
        <v>19</v>
      </c>
      <c r="I40" s="24">
        <v>681008</v>
      </c>
      <c r="J40" s="19" t="s">
        <v>13</v>
      </c>
      <c r="K40" s="20" t="s">
        <v>36</v>
      </c>
      <c r="L40" s="25" t="s">
        <v>9</v>
      </c>
      <c r="M40" s="20" t="s">
        <v>36</v>
      </c>
      <c r="N40" s="23" t="str">
        <f>IF(ISBLANK(Tabelle2[[#This Row],[Price per 10 mg]]),"",RIGHT(Tabelle2[[#This Row],[Price per 10 mg]],1))</f>
        <v>€</v>
      </c>
      <c r="O40"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44,90 €</v>
      </c>
      <c r="P40" s="17" t="s">
        <v>33</v>
      </c>
      <c r="R40" s="1"/>
      <c r="S40" s="1"/>
      <c r="U40" s="3"/>
      <c r="V40" s="4"/>
    </row>
    <row r="41" spans="1:22" ht="25.5" x14ac:dyDescent="0.2">
      <c r="A41" s="17" t="s">
        <v>677</v>
      </c>
      <c r="B41" s="17" t="s">
        <v>626</v>
      </c>
      <c r="C41" s="19" t="s">
        <v>33</v>
      </c>
      <c r="D41" s="19" t="s">
        <v>605</v>
      </c>
      <c r="E41" s="19" t="s">
        <v>34</v>
      </c>
      <c r="F41" s="48" t="s">
        <v>234</v>
      </c>
      <c r="G41" s="19" t="s">
        <v>35</v>
      </c>
      <c r="H41" s="19" t="s">
        <v>643</v>
      </c>
      <c r="I41" s="24" t="s">
        <v>312</v>
      </c>
      <c r="J41" s="19" t="s">
        <v>13</v>
      </c>
      <c r="K41" s="20" t="s">
        <v>313</v>
      </c>
      <c r="L41" s="25" t="s">
        <v>9</v>
      </c>
      <c r="M41" s="20" t="s">
        <v>313</v>
      </c>
      <c r="N41" s="23" t="str">
        <f>IF(ISBLANK(Tabelle2[[#This Row],[Price per 10 mg]]),"",RIGHT(Tabelle2[[#This Row],[Price per 10 mg]],1))</f>
        <v>€</v>
      </c>
      <c r="O4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120,70 €</v>
      </c>
      <c r="P41" s="17" t="s">
        <v>33</v>
      </c>
      <c r="R41" s="1"/>
      <c r="S41" s="1"/>
      <c r="U41" s="3"/>
      <c r="V41" s="4"/>
    </row>
    <row r="42" spans="1:22" ht="22.5" x14ac:dyDescent="0.2">
      <c r="A42" s="39" t="s">
        <v>642</v>
      </c>
      <c r="B42" s="17" t="s">
        <v>646</v>
      </c>
      <c r="C42" s="19"/>
      <c r="D42" s="19" t="s">
        <v>444</v>
      </c>
      <c r="E42" s="19" t="s">
        <v>444</v>
      </c>
      <c r="F42" s="48" t="s">
        <v>445</v>
      </c>
      <c r="G42" s="19" t="s">
        <v>446</v>
      </c>
      <c r="H42" s="19" t="s">
        <v>19</v>
      </c>
      <c r="I42" s="24">
        <v>684659</v>
      </c>
      <c r="J42" s="19" t="s">
        <v>77</v>
      </c>
      <c r="K42" s="20" t="s">
        <v>394</v>
      </c>
      <c r="L42" s="25" t="s">
        <v>9</v>
      </c>
      <c r="M42" s="20" t="s">
        <v>1206</v>
      </c>
      <c r="N42" s="21" t="str">
        <f>IF(ISBLANK(Tabelle2[[#This Row],[Price per 10 mg]]),"",RIGHT(Tabelle2[[#This Row],[Price per 10 mg]],1))</f>
        <v>€</v>
      </c>
      <c r="O4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6990 €</v>
      </c>
      <c r="P42" s="17"/>
      <c r="R42" s="1"/>
      <c r="S42" s="1"/>
      <c r="U42" s="3"/>
      <c r="V42" s="4"/>
    </row>
    <row r="43" spans="1:22" ht="22.5" x14ac:dyDescent="0.2">
      <c r="A43" s="28" t="s">
        <v>444</v>
      </c>
      <c r="B43" s="17" t="s">
        <v>646</v>
      </c>
      <c r="C43" s="19"/>
      <c r="D43" s="19" t="s">
        <v>444</v>
      </c>
      <c r="E43" s="19" t="s">
        <v>444</v>
      </c>
      <c r="F43" s="48" t="s">
        <v>445</v>
      </c>
      <c r="G43" s="19" t="s">
        <v>446</v>
      </c>
      <c r="H43" s="19" t="s">
        <v>7</v>
      </c>
      <c r="I43" s="24" t="s">
        <v>837</v>
      </c>
      <c r="J43" s="19" t="s">
        <v>12</v>
      </c>
      <c r="K43" s="20" t="s">
        <v>469</v>
      </c>
      <c r="L43" s="25" t="s">
        <v>9</v>
      </c>
      <c r="M43" s="20" t="s">
        <v>838</v>
      </c>
      <c r="N43" s="21" t="str">
        <f>IF(ISBLANK(Tabelle2[[#This Row],[Price per 10 mg]]),"",RIGHT(Tabelle2[[#This Row],[Price per 10 mg]],1))</f>
        <v>$</v>
      </c>
      <c r="O4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216 €</v>
      </c>
      <c r="P43" s="17"/>
      <c r="R43" s="1"/>
      <c r="S43" s="1"/>
      <c r="U43" s="3"/>
      <c r="V43" s="4"/>
    </row>
    <row r="44" spans="1:22" x14ac:dyDescent="0.2">
      <c r="A44" s="17" t="s">
        <v>633</v>
      </c>
      <c r="B44" s="17" t="s">
        <v>626</v>
      </c>
      <c r="C44" s="19"/>
      <c r="D44" s="19" t="s">
        <v>679</v>
      </c>
      <c r="E44" s="19" t="s">
        <v>632</v>
      </c>
      <c r="F44" s="48" t="s">
        <v>634</v>
      </c>
      <c r="G44" s="19" t="s">
        <v>635</v>
      </c>
      <c r="H44" s="19" t="s">
        <v>644</v>
      </c>
      <c r="I44" s="24" t="s">
        <v>637</v>
      </c>
      <c r="J44" s="19" t="s">
        <v>638</v>
      </c>
      <c r="K44" s="20" t="s">
        <v>639</v>
      </c>
      <c r="L44" s="25" t="s">
        <v>9</v>
      </c>
      <c r="M44" s="20" t="s">
        <v>640</v>
      </c>
      <c r="N44" s="21" t="str">
        <f>IF(ISBLANK(Tabelle2[[#This Row],[Price per 10 mg]]),"",RIGHT(Tabelle2[[#This Row],[Price per 10 mg]],1))</f>
        <v>€</v>
      </c>
      <c r="O4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1,23 €</v>
      </c>
      <c r="P44" s="17" t="s">
        <v>641</v>
      </c>
      <c r="R44" s="1"/>
      <c r="S44" s="1"/>
      <c r="U44" s="3"/>
      <c r="V44" s="4"/>
    </row>
    <row r="45" spans="1:22" x14ac:dyDescent="0.2">
      <c r="A45" s="17" t="s">
        <v>633</v>
      </c>
      <c r="B45" s="17" t="s">
        <v>626</v>
      </c>
      <c r="C45" s="19"/>
      <c r="D45" s="19" t="s">
        <v>678</v>
      </c>
      <c r="E45" s="19" t="s">
        <v>632</v>
      </c>
      <c r="F45" s="48" t="s">
        <v>634</v>
      </c>
      <c r="G45" s="19" t="s">
        <v>635</v>
      </c>
      <c r="H45" s="19" t="s">
        <v>7</v>
      </c>
      <c r="I45" s="24" t="s">
        <v>636</v>
      </c>
      <c r="J45" s="19" t="s">
        <v>191</v>
      </c>
      <c r="K45" s="20" t="s">
        <v>413</v>
      </c>
      <c r="L45" s="25" t="s">
        <v>9</v>
      </c>
      <c r="M45" s="20" t="s">
        <v>425</v>
      </c>
      <c r="N45" s="21" t="str">
        <f>IF(ISBLANK(Tabelle2[[#This Row],[Price per 10 mg]]),"",RIGHT(Tabelle2[[#This Row],[Price per 10 mg]],1))</f>
        <v>$</v>
      </c>
      <c r="O4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2,16 €</v>
      </c>
      <c r="P45" s="17" t="s">
        <v>641</v>
      </c>
      <c r="R45" s="1"/>
      <c r="S45" s="1"/>
      <c r="U45" s="3"/>
      <c r="V45" s="4"/>
    </row>
    <row r="46" spans="1:22" x14ac:dyDescent="0.2">
      <c r="A46" s="17" t="s">
        <v>39</v>
      </c>
      <c r="B46" s="17" t="s">
        <v>626</v>
      </c>
      <c r="C46" s="19" t="s">
        <v>711</v>
      </c>
      <c r="D46" s="19" t="s">
        <v>716</v>
      </c>
      <c r="E46" s="19" t="s">
        <v>38</v>
      </c>
      <c r="F46" s="48" t="s">
        <v>259</v>
      </c>
      <c r="G46" s="19" t="s">
        <v>43</v>
      </c>
      <c r="H46" s="19" t="s">
        <v>551</v>
      </c>
      <c r="I46" s="24">
        <v>67201</v>
      </c>
      <c r="J46" s="19" t="s">
        <v>115</v>
      </c>
      <c r="K46" s="20" t="s">
        <v>552</v>
      </c>
      <c r="L46" s="25" t="s">
        <v>9</v>
      </c>
      <c r="M46" s="20" t="s">
        <v>553</v>
      </c>
      <c r="N46" s="21" t="str">
        <f>IF(ISBLANK(Tabelle2[[#This Row],[Price per 10 mg]]),"",RIGHT(Tabelle2[[#This Row],[Price per 10 mg]],1))</f>
        <v>$</v>
      </c>
      <c r="O4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58,5 €</v>
      </c>
      <c r="P46" s="17"/>
      <c r="R46" s="1"/>
      <c r="S46" s="1"/>
      <c r="U46" s="3"/>
      <c r="V46" s="4"/>
    </row>
    <row r="47" spans="1:22" x14ac:dyDescent="0.2">
      <c r="A47" s="17" t="s">
        <v>39</v>
      </c>
      <c r="B47" s="17" t="s">
        <v>626</v>
      </c>
      <c r="C47" s="29" t="s">
        <v>711</v>
      </c>
      <c r="D47" s="19" t="s">
        <v>712</v>
      </c>
      <c r="E47" s="19" t="s">
        <v>38</v>
      </c>
      <c r="F47" s="48" t="s">
        <v>259</v>
      </c>
      <c r="G47" s="19" t="s">
        <v>43</v>
      </c>
      <c r="H47" s="19" t="s">
        <v>643</v>
      </c>
      <c r="I47" s="24" t="s">
        <v>549</v>
      </c>
      <c r="J47" s="19" t="s">
        <v>13</v>
      </c>
      <c r="K47" s="20" t="s">
        <v>550</v>
      </c>
      <c r="L47" s="25" t="s">
        <v>9</v>
      </c>
      <c r="M47" s="20" t="s">
        <v>550</v>
      </c>
      <c r="N47" s="21" t="str">
        <f>IF(ISBLANK(Tabelle2[[#This Row],[Price per 10 mg]]),"",RIGHT(Tabelle2[[#This Row],[Price per 10 mg]],1))</f>
        <v>€</v>
      </c>
      <c r="O47" s="20" t="s">
        <v>550</v>
      </c>
      <c r="P47" s="17"/>
      <c r="R47" s="1"/>
      <c r="S47" s="1"/>
      <c r="U47" s="3"/>
      <c r="V47" s="4"/>
    </row>
    <row r="48" spans="1:22" x14ac:dyDescent="0.2">
      <c r="A48" s="28" t="s">
        <v>39</v>
      </c>
      <c r="B48" s="17" t="s">
        <v>626</v>
      </c>
      <c r="C48" s="19" t="s">
        <v>711</v>
      </c>
      <c r="D48" s="19" t="s">
        <v>714</v>
      </c>
      <c r="E48" s="19" t="s">
        <v>38</v>
      </c>
      <c r="F48" s="48" t="s">
        <v>259</v>
      </c>
      <c r="G48" s="19" t="s">
        <v>43</v>
      </c>
      <c r="H48" s="19" t="s">
        <v>7</v>
      </c>
      <c r="I48" s="24" t="s">
        <v>42</v>
      </c>
      <c r="J48" s="19" t="s">
        <v>31</v>
      </c>
      <c r="K48" s="20" t="s">
        <v>21</v>
      </c>
      <c r="L48" s="25" t="s">
        <v>9</v>
      </c>
      <c r="M48" s="20" t="s">
        <v>66</v>
      </c>
      <c r="N48" s="23" t="str">
        <f>IF(ISBLANK(Tabelle2[[#This Row],[Price per 10 mg]]),"",RIGHT(Tabelle2[[#This Row],[Price per 10 mg]],1))</f>
        <v>$</v>
      </c>
      <c r="O4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27 €</v>
      </c>
      <c r="P48" s="17"/>
      <c r="R48" s="1"/>
      <c r="S48" s="1"/>
      <c r="U48" s="3"/>
      <c r="V48" s="4"/>
    </row>
    <row r="49" spans="1:22" x14ac:dyDescent="0.2">
      <c r="A49" s="17" t="s">
        <v>37</v>
      </c>
      <c r="B49" s="17" t="s">
        <v>626</v>
      </c>
      <c r="C49" s="19" t="s">
        <v>713</v>
      </c>
      <c r="D49" s="19" t="s">
        <v>715</v>
      </c>
      <c r="E49" s="19" t="s">
        <v>38</v>
      </c>
      <c r="F49" s="48" t="s">
        <v>260</v>
      </c>
      <c r="G49" s="19" t="s">
        <v>40</v>
      </c>
      <c r="H49" s="19" t="s">
        <v>7</v>
      </c>
      <c r="I49" s="24" t="s">
        <v>41</v>
      </c>
      <c r="J49" s="19" t="s">
        <v>13</v>
      </c>
      <c r="K49" s="20" t="s">
        <v>650</v>
      </c>
      <c r="L49" s="25" t="s">
        <v>9</v>
      </c>
      <c r="M49" s="20" t="s">
        <v>650</v>
      </c>
      <c r="N49" s="23" t="str">
        <f>IF(ISBLANK(Tabelle2[[#This Row],[Price per 10 mg]]),"",RIGHT(Tabelle2[[#This Row],[Price per 10 mg]],1))</f>
        <v>$</v>
      </c>
      <c r="O4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153 €</v>
      </c>
      <c r="P49" s="17" t="s">
        <v>22</v>
      </c>
      <c r="R49" s="1"/>
      <c r="S49" s="1"/>
      <c r="U49" s="3"/>
      <c r="V49" s="4"/>
    </row>
    <row r="50" spans="1:22" x14ac:dyDescent="0.2">
      <c r="A50" s="17" t="s">
        <v>37</v>
      </c>
      <c r="B50" s="17" t="s">
        <v>626</v>
      </c>
      <c r="C50" s="19" t="s">
        <v>713</v>
      </c>
      <c r="D50" s="19" t="s">
        <v>717</v>
      </c>
      <c r="E50" s="19" t="s">
        <v>38</v>
      </c>
      <c r="F50" s="48" t="s">
        <v>260</v>
      </c>
      <c r="G50" s="19" t="s">
        <v>40</v>
      </c>
      <c r="H50" s="19" t="s">
        <v>551</v>
      </c>
      <c r="I50" s="24">
        <v>67200</v>
      </c>
      <c r="J50" s="19" t="s">
        <v>292</v>
      </c>
      <c r="K50" s="20" t="s">
        <v>107</v>
      </c>
      <c r="L50" s="25" t="s">
        <v>9</v>
      </c>
      <c r="M50" s="20" t="s">
        <v>59</v>
      </c>
      <c r="N50" s="21" t="s">
        <v>59</v>
      </c>
      <c r="O50" s="22" t="s">
        <v>59</v>
      </c>
      <c r="P50" s="17"/>
      <c r="R50" s="1"/>
      <c r="S50" s="1"/>
      <c r="U50" s="3"/>
      <c r="V50" s="4"/>
    </row>
    <row r="51" spans="1:22" x14ac:dyDescent="0.2">
      <c r="A51" s="18" t="s">
        <v>1137</v>
      </c>
      <c r="B51" s="17" t="s">
        <v>646</v>
      </c>
      <c r="C51" s="27" t="s">
        <v>325</v>
      </c>
      <c r="D51" s="19" t="s">
        <v>684</v>
      </c>
      <c r="E51" s="19" t="s">
        <v>324</v>
      </c>
      <c r="F51" s="48" t="s">
        <v>570</v>
      </c>
      <c r="G51" s="19" t="s">
        <v>453</v>
      </c>
      <c r="H51" s="19" t="s">
        <v>7</v>
      </c>
      <c r="I51" s="24" t="s">
        <v>454</v>
      </c>
      <c r="J51" s="19" t="s">
        <v>13</v>
      </c>
      <c r="K51" s="20" t="s">
        <v>685</v>
      </c>
      <c r="L51" s="25" t="s">
        <v>9</v>
      </c>
      <c r="M51" s="20" t="s">
        <v>685</v>
      </c>
      <c r="N51" s="23" t="str">
        <f>IF(ISBLANK(Tabelle2[[#This Row],[Price per 10 mg]]),"",RIGHT(Tabelle2[[#This Row],[Price per 10 mg]],1))</f>
        <v>$</v>
      </c>
      <c r="O5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162 €</v>
      </c>
      <c r="P51" s="17"/>
      <c r="R51" s="1"/>
      <c r="S51" s="1"/>
      <c r="U51" s="3"/>
      <c r="V51" s="4"/>
    </row>
    <row r="52" spans="1:22" x14ac:dyDescent="0.2">
      <c r="A52" s="17" t="s">
        <v>61</v>
      </c>
      <c r="B52" s="17" t="s">
        <v>627</v>
      </c>
      <c r="C52" s="19" t="s">
        <v>688</v>
      </c>
      <c r="D52" s="19" t="s">
        <v>686</v>
      </c>
      <c r="E52" s="19" t="s">
        <v>60</v>
      </c>
      <c r="F52" s="48" t="s">
        <v>243</v>
      </c>
      <c r="G52" s="19" t="s">
        <v>62</v>
      </c>
      <c r="H52" s="19" t="s">
        <v>19</v>
      </c>
      <c r="I52" s="24">
        <v>683743</v>
      </c>
      <c r="J52" s="19" t="s">
        <v>13</v>
      </c>
      <c r="K52" s="20" t="s">
        <v>160</v>
      </c>
      <c r="L52" s="25" t="s">
        <v>9</v>
      </c>
      <c r="M52" s="20" t="s">
        <v>160</v>
      </c>
      <c r="N52" s="23" t="str">
        <f>IF(ISBLANK(Tabelle2[[#This Row],[Price per 10 mg]]),"",RIGHT(Tabelle2[[#This Row],[Price per 10 mg]],1))</f>
        <v>€</v>
      </c>
      <c r="O5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395 €</v>
      </c>
      <c r="P52" s="17"/>
      <c r="R52" s="1"/>
      <c r="S52" s="1"/>
      <c r="U52" s="3"/>
      <c r="V52" s="4"/>
    </row>
    <row r="53" spans="1:22" x14ac:dyDescent="0.2">
      <c r="A53" s="17" t="s">
        <v>61</v>
      </c>
      <c r="B53" s="17" t="s">
        <v>627</v>
      </c>
      <c r="C53" s="19" t="s">
        <v>688</v>
      </c>
      <c r="D53" s="19" t="s">
        <v>686</v>
      </c>
      <c r="E53" s="19" t="s">
        <v>60</v>
      </c>
      <c r="F53" s="48" t="s">
        <v>243</v>
      </c>
      <c r="G53" s="19" t="s">
        <v>62</v>
      </c>
      <c r="H53" s="19" t="s">
        <v>643</v>
      </c>
      <c r="I53" s="24" t="s">
        <v>687</v>
      </c>
      <c r="J53" s="19" t="s">
        <v>13</v>
      </c>
      <c r="K53" s="20" t="s">
        <v>816</v>
      </c>
      <c r="L53" s="25" t="s">
        <v>9</v>
      </c>
      <c r="M53" s="20" t="s">
        <v>816</v>
      </c>
      <c r="N53" s="21" t="str">
        <f>IF(ISBLANK(Tabelle2[[#This Row],[Price per 10 mg]]),"",RIGHT(Tabelle2[[#This Row],[Price per 10 mg]],1))</f>
        <v>€</v>
      </c>
      <c r="O5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199,2 €</v>
      </c>
      <c r="P53" s="17"/>
      <c r="R53" s="1"/>
      <c r="S53" s="1"/>
      <c r="U53" s="3"/>
      <c r="V53" s="4"/>
    </row>
    <row r="54" spans="1:22" x14ac:dyDescent="0.2">
      <c r="A54" s="28" t="s">
        <v>752</v>
      </c>
      <c r="B54" s="17" t="s">
        <v>627</v>
      </c>
      <c r="C54" s="19" t="s">
        <v>691</v>
      </c>
      <c r="D54" s="19" t="s">
        <v>1141</v>
      </c>
      <c r="E54" s="19" t="s">
        <v>751</v>
      </c>
      <c r="F54" s="48" t="s">
        <v>696</v>
      </c>
      <c r="G54" s="19" t="s">
        <v>689</v>
      </c>
      <c r="H54" s="19" t="s">
        <v>19</v>
      </c>
      <c r="I54" s="24">
        <v>679958</v>
      </c>
      <c r="J54" s="19" t="s">
        <v>115</v>
      </c>
      <c r="K54" s="20" t="s">
        <v>822</v>
      </c>
      <c r="L54" s="25" t="s">
        <v>9</v>
      </c>
      <c r="M54" s="20" t="s">
        <v>1157</v>
      </c>
      <c r="N54" s="21" t="str">
        <f>IF(ISBLANK(Tabelle2[[#This Row],[Price per 10 mg]]),"",RIGHT(Tabelle2[[#This Row],[Price per 10 mg]],1))</f>
        <v>€</v>
      </c>
      <c r="O5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3,39 €</v>
      </c>
      <c r="P54" s="17" t="s">
        <v>690</v>
      </c>
      <c r="R54" s="1"/>
      <c r="S54" s="1"/>
      <c r="U54" s="3"/>
      <c r="V54" s="4"/>
    </row>
    <row r="55" spans="1:22" x14ac:dyDescent="0.2">
      <c r="A55" s="17" t="s">
        <v>752</v>
      </c>
      <c r="B55" s="17" t="s">
        <v>627</v>
      </c>
      <c r="C55" s="19" t="s">
        <v>691</v>
      </c>
      <c r="D55" s="19" t="s">
        <v>1141</v>
      </c>
      <c r="E55" s="19" t="s">
        <v>751</v>
      </c>
      <c r="F55" s="48" t="s">
        <v>696</v>
      </c>
      <c r="G55" s="19" t="s">
        <v>689</v>
      </c>
      <c r="H55" s="19" t="s">
        <v>643</v>
      </c>
      <c r="I55" s="30" t="s">
        <v>692</v>
      </c>
      <c r="J55" s="19" t="s">
        <v>115</v>
      </c>
      <c r="K55" s="20" t="s">
        <v>815</v>
      </c>
      <c r="L55" s="25" t="s">
        <v>9</v>
      </c>
      <c r="M55" s="20" t="s">
        <v>1158</v>
      </c>
      <c r="N55" s="21" t="str">
        <f>IF(ISBLANK(Tabelle2[[#This Row],[Price per 10 mg]]),"",RIGHT(Tabelle2[[#This Row],[Price per 10 mg]],1))</f>
        <v>€</v>
      </c>
      <c r="O5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3,36 €</v>
      </c>
      <c r="P55" s="17" t="s">
        <v>690</v>
      </c>
      <c r="R55" s="1"/>
      <c r="S55" s="1"/>
      <c r="U55" s="3"/>
      <c r="V55" s="4"/>
    </row>
    <row r="56" spans="1:22" x14ac:dyDescent="0.2">
      <c r="A56" s="17" t="s">
        <v>752</v>
      </c>
      <c r="B56" s="17" t="s">
        <v>627</v>
      </c>
      <c r="C56" s="19" t="s">
        <v>691</v>
      </c>
      <c r="D56" s="19" t="s">
        <v>1141</v>
      </c>
      <c r="E56" s="19" t="s">
        <v>751</v>
      </c>
      <c r="F56" s="48" t="s">
        <v>696</v>
      </c>
      <c r="G56" s="19" t="s">
        <v>689</v>
      </c>
      <c r="H56" s="19" t="s">
        <v>1148</v>
      </c>
      <c r="I56" s="30" t="s">
        <v>693</v>
      </c>
      <c r="J56" s="19" t="s">
        <v>115</v>
      </c>
      <c r="K56" s="20" t="s">
        <v>694</v>
      </c>
      <c r="L56" s="25" t="s">
        <v>9</v>
      </c>
      <c r="M56" s="20" t="s">
        <v>695</v>
      </c>
      <c r="N56" s="21" t="str">
        <f>IF(ISBLANK(Tabelle2[[#This Row],[Price per 10 mg]]),"",RIGHT(Tabelle2[[#This Row],[Price per 10 mg]],1))</f>
        <v>€</v>
      </c>
      <c r="O5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4,35 €</v>
      </c>
      <c r="P56" s="17" t="s">
        <v>690</v>
      </c>
      <c r="R56" s="1"/>
      <c r="S56" s="1"/>
      <c r="U56" s="3"/>
      <c r="V56" s="4"/>
    </row>
    <row r="57" spans="1:22" x14ac:dyDescent="0.2">
      <c r="A57" s="17" t="s">
        <v>700</v>
      </c>
      <c r="B57" s="17" t="s">
        <v>626</v>
      </c>
      <c r="C57" s="27" t="s">
        <v>207</v>
      </c>
      <c r="D57" s="19" t="s">
        <v>699</v>
      </c>
      <c r="E57" s="19" t="s">
        <v>184</v>
      </c>
      <c r="F57" s="48" t="s">
        <v>241</v>
      </c>
      <c r="G57" s="19" t="s">
        <v>482</v>
      </c>
      <c r="H57" s="19" t="s">
        <v>1148</v>
      </c>
      <c r="I57" s="24" t="s">
        <v>488</v>
      </c>
      <c r="J57" s="19" t="s">
        <v>13</v>
      </c>
      <c r="K57" s="20" t="s">
        <v>489</v>
      </c>
      <c r="L57" s="25" t="s">
        <v>9</v>
      </c>
      <c r="M57" s="20" t="s">
        <v>489</v>
      </c>
      <c r="N57" s="21" t="str">
        <f>IF(ISBLANK(Tabelle2[[#This Row],[Price per 10 mg]]),"",RIGHT(Tabelle2[[#This Row],[Price per 10 mg]],1))</f>
        <v>€</v>
      </c>
      <c r="O5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86 €</v>
      </c>
      <c r="P57" s="17" t="s">
        <v>481</v>
      </c>
      <c r="R57" s="1"/>
      <c r="S57" s="1"/>
      <c r="U57" s="3"/>
      <c r="V57" s="4"/>
    </row>
    <row r="58" spans="1:22" x14ac:dyDescent="0.2">
      <c r="A58" s="17" t="s">
        <v>700</v>
      </c>
      <c r="B58" s="17" t="s">
        <v>626</v>
      </c>
      <c r="C58" s="27" t="s">
        <v>207</v>
      </c>
      <c r="D58" s="19" t="s">
        <v>698</v>
      </c>
      <c r="E58" s="19" t="s">
        <v>184</v>
      </c>
      <c r="F58" s="48" t="s">
        <v>241</v>
      </c>
      <c r="G58" s="19" t="s">
        <v>482</v>
      </c>
      <c r="H58" s="19" t="s">
        <v>485</v>
      </c>
      <c r="I58" s="24">
        <v>10067</v>
      </c>
      <c r="J58" s="19" t="s">
        <v>12</v>
      </c>
      <c r="K58" s="20" t="s">
        <v>490</v>
      </c>
      <c r="L58" s="25" t="s">
        <v>9</v>
      </c>
      <c r="M58" s="20" t="s">
        <v>508</v>
      </c>
      <c r="N58" s="21" t="str">
        <f>IF(ISBLANK(Tabelle2[[#This Row],[Price per 10 mg]]),"",RIGHT(Tabelle2[[#This Row],[Price per 10 mg]],1))</f>
        <v>€</v>
      </c>
      <c r="O5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620 €</v>
      </c>
      <c r="P58" s="17" t="s">
        <v>481</v>
      </c>
      <c r="R58" s="1"/>
      <c r="S58" s="1"/>
      <c r="U58" s="3"/>
      <c r="V58" s="4"/>
    </row>
    <row r="59" spans="1:22" x14ac:dyDescent="0.2">
      <c r="A59" s="17" t="s">
        <v>700</v>
      </c>
      <c r="B59" s="17" t="s">
        <v>626</v>
      </c>
      <c r="C59" s="27" t="s">
        <v>207</v>
      </c>
      <c r="D59" s="19" t="s">
        <v>697</v>
      </c>
      <c r="E59" s="19" t="s">
        <v>184</v>
      </c>
      <c r="F59" s="48" t="s">
        <v>241</v>
      </c>
      <c r="G59" s="19" t="s">
        <v>482</v>
      </c>
      <c r="H59" s="19" t="s">
        <v>19</v>
      </c>
      <c r="I59" s="24">
        <v>676804</v>
      </c>
      <c r="J59" s="19" t="s">
        <v>483</v>
      </c>
      <c r="K59" s="20" t="s">
        <v>300</v>
      </c>
      <c r="L59" s="25" t="s">
        <v>9</v>
      </c>
      <c r="M59" s="20" t="s">
        <v>484</v>
      </c>
      <c r="N59" s="23" t="str">
        <f>IF(ISBLANK(Tabelle2[[#This Row],[Price per 10 mg]]),"",RIGHT(Tabelle2[[#This Row],[Price per 10 mg]],1))</f>
        <v>€</v>
      </c>
      <c r="O5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89900 €</v>
      </c>
      <c r="P59" s="17" t="s">
        <v>481</v>
      </c>
      <c r="R59" s="1"/>
      <c r="S59" s="1"/>
      <c r="U59" s="3"/>
      <c r="V59" s="4"/>
    </row>
    <row r="60" spans="1:22" x14ac:dyDescent="0.2">
      <c r="A60" s="17" t="s">
        <v>700</v>
      </c>
      <c r="B60" s="17" t="s">
        <v>626</v>
      </c>
      <c r="C60" s="27" t="s">
        <v>207</v>
      </c>
      <c r="D60" s="19" t="s">
        <v>697</v>
      </c>
      <c r="E60" s="19" t="s">
        <v>184</v>
      </c>
      <c r="F60" s="48" t="s">
        <v>241</v>
      </c>
      <c r="G60" s="19" t="s">
        <v>482</v>
      </c>
      <c r="H60" s="19" t="s">
        <v>643</v>
      </c>
      <c r="I60" s="24" t="s">
        <v>486</v>
      </c>
      <c r="J60" s="19" t="s">
        <v>13</v>
      </c>
      <c r="K60" s="20" t="s">
        <v>487</v>
      </c>
      <c r="L60" s="25" t="s">
        <v>9</v>
      </c>
      <c r="M60" s="20" t="s">
        <v>487</v>
      </c>
      <c r="N60" s="21" t="str">
        <f>IF(ISBLANK(Tabelle2[[#This Row],[Price per 10 mg]]),"",RIGHT(Tabelle2[[#This Row],[Price per 10 mg]],1))</f>
        <v>€</v>
      </c>
      <c r="O60"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53,55 €</v>
      </c>
      <c r="P60" s="17" t="s">
        <v>481</v>
      </c>
      <c r="R60" s="1"/>
      <c r="S60" s="1"/>
      <c r="U60" s="3"/>
      <c r="V60" s="4"/>
    </row>
    <row r="61" spans="1:22" x14ac:dyDescent="0.2">
      <c r="A61" s="28" t="s">
        <v>706</v>
      </c>
      <c r="B61" s="17" t="s">
        <v>626</v>
      </c>
      <c r="C61" s="27" t="s">
        <v>836</v>
      </c>
      <c r="D61" s="19" t="s">
        <v>585</v>
      </c>
      <c r="E61" s="19" t="s">
        <v>45</v>
      </c>
      <c r="F61" s="48" t="s">
        <v>586</v>
      </c>
      <c r="G61" s="19" t="s">
        <v>584</v>
      </c>
      <c r="H61" s="19" t="s">
        <v>1148</v>
      </c>
      <c r="I61" s="24" t="s">
        <v>587</v>
      </c>
      <c r="J61" s="19" t="s">
        <v>1159</v>
      </c>
      <c r="K61" s="20" t="s">
        <v>588</v>
      </c>
      <c r="L61" s="25" t="s">
        <v>9</v>
      </c>
      <c r="M61" s="20" t="s">
        <v>589</v>
      </c>
      <c r="N61" s="21" t="str">
        <f>IF(ISBLANK(Tabelle2[[#This Row],[Price per 10 mg]]),"",RIGHT(Tabelle2[[#This Row],[Price per 10 mg]],1))</f>
        <v>€</v>
      </c>
      <c r="O6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0,69 €</v>
      </c>
      <c r="P61" s="17" t="s">
        <v>705</v>
      </c>
      <c r="R61" s="1"/>
      <c r="S61" s="1"/>
      <c r="U61" s="3"/>
      <c r="V61" s="4"/>
    </row>
    <row r="62" spans="1:22" x14ac:dyDescent="0.2">
      <c r="A62" s="17" t="s">
        <v>706</v>
      </c>
      <c r="B62" s="17" t="s">
        <v>626</v>
      </c>
      <c r="C62" s="27" t="s">
        <v>836</v>
      </c>
      <c r="D62" s="19" t="s">
        <v>585</v>
      </c>
      <c r="E62" s="19" t="s">
        <v>45</v>
      </c>
      <c r="F62" s="48" t="s">
        <v>586</v>
      </c>
      <c r="G62" s="19" t="s">
        <v>584</v>
      </c>
      <c r="H62" s="19" t="s">
        <v>643</v>
      </c>
      <c r="I62" s="24" t="s">
        <v>590</v>
      </c>
      <c r="J62" s="19" t="s">
        <v>191</v>
      </c>
      <c r="K62" s="20" t="s">
        <v>591</v>
      </c>
      <c r="L62" s="25" t="s">
        <v>9</v>
      </c>
      <c r="M62" s="20" t="s">
        <v>592</v>
      </c>
      <c r="N62" s="21" t="str">
        <f>IF(ISBLANK(Tabelle2[[#This Row],[Price per 10 mg]]),"",RIGHT(Tabelle2[[#This Row],[Price per 10 mg]],1))</f>
        <v>€</v>
      </c>
      <c r="O6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2,78 €</v>
      </c>
      <c r="P62" s="17" t="s">
        <v>705</v>
      </c>
      <c r="R62" s="1"/>
      <c r="S62" s="1"/>
      <c r="U62" s="3"/>
      <c r="V62" s="4"/>
    </row>
    <row r="63" spans="1:22" x14ac:dyDescent="0.2">
      <c r="A63" s="17" t="s">
        <v>704</v>
      </c>
      <c r="B63" s="17" t="s">
        <v>626</v>
      </c>
      <c r="C63" s="29" t="s">
        <v>44</v>
      </c>
      <c r="D63" s="19" t="s">
        <v>702</v>
      </c>
      <c r="E63" s="19" t="s">
        <v>45</v>
      </c>
      <c r="F63" s="48" t="s">
        <v>231</v>
      </c>
      <c r="G63" s="19" t="s">
        <v>48</v>
      </c>
      <c r="H63" s="19" t="s">
        <v>7</v>
      </c>
      <c r="I63" s="24" t="s">
        <v>47</v>
      </c>
      <c r="J63" s="19" t="s">
        <v>31</v>
      </c>
      <c r="K63" s="20" t="s">
        <v>701</v>
      </c>
      <c r="L63" s="25" t="s">
        <v>9</v>
      </c>
      <c r="M63" s="20" t="s">
        <v>860</v>
      </c>
      <c r="N63" s="23" t="str">
        <f>IF(ISBLANK(Tabelle2[[#This Row],[Price per 10 mg]]),"",RIGHT(Tabelle2[[#This Row],[Price per 10 mg]],1))</f>
        <v>$</v>
      </c>
      <c r="O6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33,3 €</v>
      </c>
      <c r="P63" s="17" t="s">
        <v>46</v>
      </c>
      <c r="R63" s="1"/>
      <c r="S63" s="1"/>
      <c r="U63" s="3"/>
      <c r="V63" s="4"/>
    </row>
    <row r="64" spans="1:22" x14ac:dyDescent="0.2">
      <c r="A64" s="17" t="s">
        <v>704</v>
      </c>
      <c r="B64" s="17" t="s">
        <v>626</v>
      </c>
      <c r="C64" s="29" t="s">
        <v>44</v>
      </c>
      <c r="D64" s="19" t="s">
        <v>703</v>
      </c>
      <c r="E64" s="19" t="s">
        <v>45</v>
      </c>
      <c r="F64" s="48" t="s">
        <v>231</v>
      </c>
      <c r="G64" s="19" t="s">
        <v>48</v>
      </c>
      <c r="H64" s="19" t="s">
        <v>50</v>
      </c>
      <c r="I64" s="24" t="s">
        <v>49</v>
      </c>
      <c r="J64" s="19" t="s">
        <v>31</v>
      </c>
      <c r="K64" s="20" t="s">
        <v>159</v>
      </c>
      <c r="L64" s="25" t="s">
        <v>9</v>
      </c>
      <c r="M64" s="20" t="s">
        <v>479</v>
      </c>
      <c r="N64" s="23" t="str">
        <f>IF(ISBLANK(Tabelle2[[#This Row],[Price per 10 mg]]),"",RIGHT(Tabelle2[[#This Row],[Price per 10 mg]],1))</f>
        <v>$</v>
      </c>
      <c r="O6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55,08 €</v>
      </c>
      <c r="P64" s="17" t="s">
        <v>46</v>
      </c>
      <c r="R64" s="1"/>
      <c r="S64" s="1"/>
      <c r="U64" s="3"/>
      <c r="V64" s="4"/>
    </row>
    <row r="65" spans="1:22" x14ac:dyDescent="0.2">
      <c r="A65" s="17" t="s">
        <v>704</v>
      </c>
      <c r="B65" s="17" t="s">
        <v>626</v>
      </c>
      <c r="C65" s="27" t="s">
        <v>44</v>
      </c>
      <c r="D65" s="19" t="s">
        <v>707</v>
      </c>
      <c r="E65" s="19" t="s">
        <v>45</v>
      </c>
      <c r="F65" s="48" t="s">
        <v>231</v>
      </c>
      <c r="G65" s="19" t="s">
        <v>48</v>
      </c>
      <c r="H65" s="19" t="s">
        <v>643</v>
      </c>
      <c r="I65" s="24" t="s">
        <v>601</v>
      </c>
      <c r="J65" s="19" t="s">
        <v>13</v>
      </c>
      <c r="K65" s="20" t="s">
        <v>602</v>
      </c>
      <c r="L65" s="25" t="s">
        <v>9</v>
      </c>
      <c r="M65" s="20" t="s">
        <v>602</v>
      </c>
      <c r="N65" s="21" t="str">
        <f>IF(ISBLANK(Tabelle2[[#This Row],[Price per 10 mg]]),"",RIGHT(Tabelle2[[#This Row],[Price per 10 mg]],1))</f>
        <v>€</v>
      </c>
      <c r="O6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170,40 €</v>
      </c>
      <c r="P65" s="17"/>
      <c r="R65" s="1"/>
      <c r="S65" s="1"/>
      <c r="U65" s="3"/>
      <c r="V65" s="4"/>
    </row>
    <row r="66" spans="1:22" ht="25.5" x14ac:dyDescent="0.2">
      <c r="A66" s="17" t="s">
        <v>708</v>
      </c>
      <c r="B66" s="17" t="s">
        <v>725</v>
      </c>
      <c r="C66" s="29"/>
      <c r="D66" s="19" t="s">
        <v>709</v>
      </c>
      <c r="E66" s="19" t="s">
        <v>500</v>
      </c>
      <c r="F66" s="48" t="s">
        <v>502</v>
      </c>
      <c r="G66" s="19" t="s">
        <v>710</v>
      </c>
      <c r="H66" s="19" t="s">
        <v>19</v>
      </c>
      <c r="I66" s="24">
        <v>684563</v>
      </c>
      <c r="J66" s="19" t="s">
        <v>77</v>
      </c>
      <c r="K66" s="20" t="s">
        <v>160</v>
      </c>
      <c r="L66" s="25" t="s">
        <v>9</v>
      </c>
      <c r="M66" s="20" t="s">
        <v>200</v>
      </c>
      <c r="N66" s="21" t="str">
        <f>IF(ISBLANK(Tabelle2[[#This Row],[Price per 10 mg]]),"",RIGHT(Tabelle2[[#This Row],[Price per 10 mg]],1))</f>
        <v>€</v>
      </c>
      <c r="O6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39500 €</v>
      </c>
      <c r="P66" s="17"/>
      <c r="R66" s="1"/>
      <c r="S66" s="1"/>
      <c r="U66" s="3"/>
      <c r="V66" s="4"/>
    </row>
    <row r="67" spans="1:22" ht="25.5" x14ac:dyDescent="0.2">
      <c r="A67" s="28" t="s">
        <v>708</v>
      </c>
      <c r="B67" s="17" t="s">
        <v>725</v>
      </c>
      <c r="C67" s="29"/>
      <c r="D67" s="19" t="s">
        <v>501</v>
      </c>
      <c r="E67" s="19" t="s">
        <v>500</v>
      </c>
      <c r="F67" s="48" t="s">
        <v>502</v>
      </c>
      <c r="G67" s="19" t="s">
        <v>503</v>
      </c>
      <c r="H67" s="19" t="s">
        <v>504</v>
      </c>
      <c r="I67" s="24" t="s">
        <v>505</v>
      </c>
      <c r="J67" s="19" t="s">
        <v>13</v>
      </c>
      <c r="K67" s="20" t="s">
        <v>506</v>
      </c>
      <c r="L67" s="25" t="s">
        <v>9</v>
      </c>
      <c r="M67" s="20" t="s">
        <v>506</v>
      </c>
      <c r="N67" s="21" t="str">
        <f>IF(ISBLANK(Tabelle2[[#This Row],[Price per 10 mg]]),"",RIGHT(Tabelle2[[#This Row],[Price per 10 mg]],1))</f>
        <v>€</v>
      </c>
      <c r="O6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850 €</v>
      </c>
      <c r="P67" s="17"/>
      <c r="R67" s="1"/>
      <c r="S67" s="1"/>
      <c r="U67" s="3"/>
      <c r="V67" s="4"/>
    </row>
    <row r="68" spans="1:22" ht="25.5" x14ac:dyDescent="0.2">
      <c r="A68" s="26" t="s">
        <v>1105</v>
      </c>
      <c r="B68" s="17" t="s">
        <v>627</v>
      </c>
      <c r="C68" s="19"/>
      <c r="D68" s="19" t="s">
        <v>1105</v>
      </c>
      <c r="E68" s="19" t="s">
        <v>1094</v>
      </c>
      <c r="F68" s="48" t="s">
        <v>1107</v>
      </c>
      <c r="G68" s="19" t="s">
        <v>1106</v>
      </c>
      <c r="H68" s="19" t="s">
        <v>7</v>
      </c>
      <c r="I68" s="24" t="s">
        <v>1108</v>
      </c>
      <c r="J68" s="19" t="s">
        <v>13</v>
      </c>
      <c r="K68" s="20" t="s">
        <v>903</v>
      </c>
      <c r="L68" s="25" t="s">
        <v>9</v>
      </c>
      <c r="M68" s="20" t="s">
        <v>903</v>
      </c>
      <c r="N68" s="21" t="str">
        <f>IF(ISBLANK(Tabelle2[[#This Row],[Price per 10 mg]]),"",RIGHT(Tabelle2[[#This Row],[Price per 10 mg]],1))</f>
        <v>$</v>
      </c>
      <c r="O6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184,5 €</v>
      </c>
      <c r="P68" s="17" t="s">
        <v>1093</v>
      </c>
      <c r="R68" s="1"/>
      <c r="S68" s="1"/>
      <c r="U68" s="3"/>
      <c r="V68" s="4"/>
    </row>
    <row r="69" spans="1:22" ht="25.5" x14ac:dyDescent="0.2">
      <c r="A69" s="26" t="s">
        <v>1105</v>
      </c>
      <c r="B69" s="17" t="s">
        <v>627</v>
      </c>
      <c r="C69" s="19"/>
      <c r="D69" s="19" t="s">
        <v>1105</v>
      </c>
      <c r="E69" s="19" t="s">
        <v>1094</v>
      </c>
      <c r="F69" s="48" t="s">
        <v>1107</v>
      </c>
      <c r="G69" s="19" t="s">
        <v>1106</v>
      </c>
      <c r="H69" s="19" t="s">
        <v>19</v>
      </c>
      <c r="I69" s="24">
        <v>682867</v>
      </c>
      <c r="J69" s="19" t="s">
        <v>12</v>
      </c>
      <c r="K69" s="20" t="s">
        <v>1207</v>
      </c>
      <c r="L69" s="25" t="s">
        <v>9</v>
      </c>
      <c r="M69" s="20" t="s">
        <v>1208</v>
      </c>
      <c r="N69" s="21" t="str">
        <f>IF(ISBLANK(Tabelle2[[#This Row],[Price per 10 mg]]),"",RIGHT(Tabelle2[[#This Row],[Price per 10 mg]],1))</f>
        <v>€</v>
      </c>
      <c r="O6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650 €</v>
      </c>
      <c r="P69" s="17" t="s">
        <v>1093</v>
      </c>
      <c r="R69" s="1"/>
      <c r="S69" s="1"/>
      <c r="U69" s="3"/>
      <c r="V69" s="4"/>
    </row>
    <row r="70" spans="1:22" ht="45" x14ac:dyDescent="0.2">
      <c r="A70" s="26" t="s">
        <v>1096</v>
      </c>
      <c r="B70" s="17" t="s">
        <v>627</v>
      </c>
      <c r="C70" s="19"/>
      <c r="D70" s="19" t="s">
        <v>1095</v>
      </c>
      <c r="E70" s="19" t="s">
        <v>1094</v>
      </c>
      <c r="F70" s="48" t="s">
        <v>1099</v>
      </c>
      <c r="G70" s="19" t="s">
        <v>1100</v>
      </c>
      <c r="H70" s="19" t="s">
        <v>7</v>
      </c>
      <c r="I70" s="24" t="s">
        <v>1098</v>
      </c>
      <c r="J70" s="19" t="s">
        <v>13</v>
      </c>
      <c r="K70" s="20" t="s">
        <v>903</v>
      </c>
      <c r="L70" s="25" t="s">
        <v>9</v>
      </c>
      <c r="M70" s="20" t="s">
        <v>903</v>
      </c>
      <c r="N70" s="21" t="str">
        <f>IF(ISBLANK(Tabelle2[[#This Row],[Price per 10 mg]]),"",RIGHT(Tabelle2[[#This Row],[Price per 10 mg]],1))</f>
        <v>$</v>
      </c>
      <c r="O70"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184,5 €</v>
      </c>
      <c r="P70" s="17" t="s">
        <v>1093</v>
      </c>
      <c r="R70" s="1"/>
      <c r="S70" s="1"/>
      <c r="U70" s="3"/>
      <c r="V70" s="4"/>
    </row>
    <row r="71" spans="1:22" ht="45" x14ac:dyDescent="0.2">
      <c r="A71" s="28" t="s">
        <v>1096</v>
      </c>
      <c r="B71" s="17" t="s">
        <v>627</v>
      </c>
      <c r="C71" s="19"/>
      <c r="D71" s="19" t="s">
        <v>1095</v>
      </c>
      <c r="E71" s="19" t="s">
        <v>1094</v>
      </c>
      <c r="F71" s="48" t="s">
        <v>1099</v>
      </c>
      <c r="G71" s="19" t="s">
        <v>1100</v>
      </c>
      <c r="H71" s="19" t="s">
        <v>19</v>
      </c>
      <c r="I71" s="24">
        <v>685300</v>
      </c>
      <c r="J71" s="19" t="s">
        <v>77</v>
      </c>
      <c r="K71" s="20" t="s">
        <v>490</v>
      </c>
      <c r="L71" s="25" t="s">
        <v>9</v>
      </c>
      <c r="M71" s="20" t="s">
        <v>1209</v>
      </c>
      <c r="N71" s="21" t="str">
        <f>IF(ISBLANK(Tabelle2[[#This Row],[Price per 10 mg]]),"",RIGHT(Tabelle2[[#This Row],[Price per 10 mg]],1))</f>
        <v>€</v>
      </c>
      <c r="O7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31000 €</v>
      </c>
      <c r="P71" s="17" t="s">
        <v>1093</v>
      </c>
      <c r="R71" s="1"/>
      <c r="S71" s="1"/>
      <c r="U71" s="3"/>
      <c r="V71" s="4"/>
    </row>
    <row r="72" spans="1:22" ht="22.5" x14ac:dyDescent="0.2">
      <c r="A72" s="28" t="s">
        <v>409</v>
      </c>
      <c r="B72" s="17" t="s">
        <v>627</v>
      </c>
      <c r="C72" s="19"/>
      <c r="D72" s="19" t="s">
        <v>409</v>
      </c>
      <c r="E72" s="19" t="s">
        <v>409</v>
      </c>
      <c r="F72" s="48" t="s">
        <v>410</v>
      </c>
      <c r="G72" s="19" t="s">
        <v>408</v>
      </c>
      <c r="H72" s="19" t="s">
        <v>19</v>
      </c>
      <c r="I72" s="24">
        <v>675971</v>
      </c>
      <c r="J72" s="19" t="s">
        <v>101</v>
      </c>
      <c r="K72" s="20" t="s">
        <v>160</v>
      </c>
      <c r="L72" s="25" t="s">
        <v>9</v>
      </c>
      <c r="M72" s="20" t="s">
        <v>323</v>
      </c>
      <c r="N72" s="21" t="str">
        <f>IF(ISBLANK(Tabelle2[[#This Row],[Price per 10 mg]]),"",RIGHT(Tabelle2[[#This Row],[Price per 10 mg]],1))</f>
        <v>€</v>
      </c>
      <c r="O7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158 €</v>
      </c>
      <c r="P72" s="17"/>
      <c r="R72" s="1"/>
      <c r="S72" s="1"/>
      <c r="U72" s="3"/>
      <c r="V72" s="4"/>
    </row>
    <row r="73" spans="1:22" ht="22.5" x14ac:dyDescent="0.2">
      <c r="A73" s="28" t="s">
        <v>409</v>
      </c>
      <c r="B73" s="17" t="s">
        <v>627</v>
      </c>
      <c r="C73" s="19"/>
      <c r="D73" s="29" t="s">
        <v>409</v>
      </c>
      <c r="E73" s="19" t="s">
        <v>409</v>
      </c>
      <c r="F73" s="48" t="s">
        <v>410</v>
      </c>
      <c r="G73" s="19" t="s">
        <v>408</v>
      </c>
      <c r="H73" s="19" t="s">
        <v>1148</v>
      </c>
      <c r="I73" s="24" t="s">
        <v>411</v>
      </c>
      <c r="J73" s="19" t="s">
        <v>101</v>
      </c>
      <c r="K73" s="20" t="s">
        <v>215</v>
      </c>
      <c r="L73" s="25" t="s">
        <v>9</v>
      </c>
      <c r="M73" s="20" t="s">
        <v>342</v>
      </c>
      <c r="N73" s="21" t="str">
        <f>IF(ISBLANK(Tabelle2[[#This Row],[Price per 10 mg]]),"",RIGHT(Tabelle2[[#This Row],[Price per 10 mg]],1))</f>
        <v>€</v>
      </c>
      <c r="O7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34 €</v>
      </c>
      <c r="P73" s="17"/>
      <c r="R73" s="1"/>
      <c r="S73" s="1"/>
      <c r="U73" s="3"/>
      <c r="V73" s="4"/>
    </row>
    <row r="74" spans="1:22" ht="22.5" x14ac:dyDescent="0.2">
      <c r="A74" s="28" t="s">
        <v>409</v>
      </c>
      <c r="B74" s="17" t="s">
        <v>627</v>
      </c>
      <c r="C74" s="29"/>
      <c r="D74" s="19" t="s">
        <v>409</v>
      </c>
      <c r="E74" s="19" t="s">
        <v>409</v>
      </c>
      <c r="F74" s="48" t="s">
        <v>410</v>
      </c>
      <c r="G74" s="19" t="s">
        <v>408</v>
      </c>
      <c r="H74" s="19" t="s">
        <v>7</v>
      </c>
      <c r="I74" s="24" t="s">
        <v>412</v>
      </c>
      <c r="J74" s="19" t="s">
        <v>13</v>
      </c>
      <c r="K74" s="20" t="s">
        <v>1149</v>
      </c>
      <c r="L74" s="25" t="s">
        <v>9</v>
      </c>
      <c r="M74" s="20" t="s">
        <v>1149</v>
      </c>
      <c r="N74" s="21" t="str">
        <f>IF(ISBLANK(Tabelle2[[#This Row],[Price per 10 mg]]),"",RIGHT(Tabelle2[[#This Row],[Price per 10 mg]],1))</f>
        <v>$</v>
      </c>
      <c r="O7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67,5 €</v>
      </c>
      <c r="P74" s="17"/>
      <c r="R74" s="1"/>
      <c r="S74" s="1"/>
      <c r="U74" s="3"/>
      <c r="V74" s="4"/>
    </row>
    <row r="75" spans="1:22" x14ac:dyDescent="0.2">
      <c r="A75" s="28" t="s">
        <v>757</v>
      </c>
      <c r="B75" s="17" t="s">
        <v>627</v>
      </c>
      <c r="C75" s="19" t="s">
        <v>755</v>
      </c>
      <c r="D75" s="29" t="s">
        <v>754</v>
      </c>
      <c r="E75" s="19" t="s">
        <v>753</v>
      </c>
      <c r="F75" s="48" t="s">
        <v>787</v>
      </c>
      <c r="G75" s="19" t="s">
        <v>756</v>
      </c>
      <c r="H75" s="19" t="s">
        <v>19</v>
      </c>
      <c r="I75" s="24">
        <v>681514</v>
      </c>
      <c r="J75" s="19" t="s">
        <v>77</v>
      </c>
      <c r="K75" s="20" t="s">
        <v>1194</v>
      </c>
      <c r="L75" s="25" t="s">
        <v>9</v>
      </c>
      <c r="M75" s="20" t="s">
        <v>1195</v>
      </c>
      <c r="N75" s="21" t="str">
        <f>IF(ISBLANK(Tabelle2[[#This Row],[Price per 10 mg]]),"",RIGHT(Tabelle2[[#This Row],[Price per 10 mg]],1))</f>
        <v>€</v>
      </c>
      <c r="O7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45500 €</v>
      </c>
      <c r="P75" s="17"/>
      <c r="R75" s="1"/>
      <c r="S75" s="1"/>
      <c r="U75" s="3"/>
      <c r="V75" s="4"/>
    </row>
    <row r="76" spans="1:22" x14ac:dyDescent="0.2">
      <c r="A76" s="28" t="s">
        <v>757</v>
      </c>
      <c r="B76" s="17" t="s">
        <v>627</v>
      </c>
      <c r="C76" s="19" t="s">
        <v>755</v>
      </c>
      <c r="D76" s="29" t="s">
        <v>761</v>
      </c>
      <c r="E76" s="19" t="s">
        <v>753</v>
      </c>
      <c r="F76" s="48" t="s">
        <v>787</v>
      </c>
      <c r="G76" s="19" t="s">
        <v>756</v>
      </c>
      <c r="H76" s="19" t="s">
        <v>643</v>
      </c>
      <c r="I76" s="24" t="s">
        <v>766</v>
      </c>
      <c r="J76" s="19" t="s">
        <v>13</v>
      </c>
      <c r="K76" s="20" t="s">
        <v>813</v>
      </c>
      <c r="L76" s="25" t="s">
        <v>9</v>
      </c>
      <c r="M76" s="20" t="s">
        <v>813</v>
      </c>
      <c r="N76" s="21" t="str">
        <f>IF(ISBLANK(Tabelle2[[#This Row],[Price per 10 mg]]),"",RIGHT(Tabelle2[[#This Row],[Price per 10 mg]],1))</f>
        <v>€</v>
      </c>
      <c r="O7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210,4 €</v>
      </c>
      <c r="P76" s="17"/>
      <c r="R76" s="1"/>
      <c r="S76" s="1"/>
      <c r="U76" s="3"/>
      <c r="V76" s="4"/>
    </row>
    <row r="77" spans="1:22" ht="25.5" x14ac:dyDescent="0.2">
      <c r="A77" s="28" t="s">
        <v>758</v>
      </c>
      <c r="B77" s="17" t="s">
        <v>627</v>
      </c>
      <c r="C77" s="29" t="s">
        <v>759</v>
      </c>
      <c r="D77" s="29" t="s">
        <v>760</v>
      </c>
      <c r="E77" s="19" t="s">
        <v>753</v>
      </c>
      <c r="F77" s="48" t="s">
        <v>788</v>
      </c>
      <c r="G77" s="19" t="s">
        <v>767</v>
      </c>
      <c r="H77" s="19" t="s">
        <v>19</v>
      </c>
      <c r="I77" s="24">
        <v>681516</v>
      </c>
      <c r="J77" s="19" t="s">
        <v>77</v>
      </c>
      <c r="K77" s="20" t="s">
        <v>1194</v>
      </c>
      <c r="L77" s="25" t="s">
        <v>9</v>
      </c>
      <c r="M77" s="20" t="s">
        <v>1195</v>
      </c>
      <c r="N77" s="21" t="str">
        <f>IF(ISBLANK(Tabelle2[[#This Row],[Price per 10 mg]]),"",RIGHT(Tabelle2[[#This Row],[Price per 10 mg]],1))</f>
        <v>€</v>
      </c>
      <c r="O7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45500 €</v>
      </c>
      <c r="P77" s="17"/>
      <c r="R77" s="1"/>
      <c r="S77" s="1"/>
      <c r="U77" s="3"/>
      <c r="V77" s="4"/>
    </row>
    <row r="78" spans="1:22" ht="25.5" x14ac:dyDescent="0.2">
      <c r="A78" s="28" t="s">
        <v>758</v>
      </c>
      <c r="B78" s="17" t="s">
        <v>627</v>
      </c>
      <c r="C78" s="27" t="s">
        <v>759</v>
      </c>
      <c r="D78" s="29" t="s">
        <v>762</v>
      </c>
      <c r="E78" s="19" t="s">
        <v>753</v>
      </c>
      <c r="F78" s="48" t="s">
        <v>788</v>
      </c>
      <c r="G78" s="19" t="s">
        <v>767</v>
      </c>
      <c r="H78" s="19" t="s">
        <v>643</v>
      </c>
      <c r="I78" s="24" t="s">
        <v>765</v>
      </c>
      <c r="J78" s="19" t="s">
        <v>13</v>
      </c>
      <c r="K78" s="20" t="s">
        <v>812</v>
      </c>
      <c r="L78" s="25" t="s">
        <v>9</v>
      </c>
      <c r="M78" s="20" t="s">
        <v>812</v>
      </c>
      <c r="N78" s="21" t="str">
        <f>IF(ISBLANK(Tabelle2[[#This Row],[Price per 10 mg]]),"",RIGHT(Tabelle2[[#This Row],[Price per 10 mg]],1))</f>
        <v>€</v>
      </c>
      <c r="O7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126,4 €</v>
      </c>
      <c r="P78" s="17"/>
      <c r="R78" s="1"/>
      <c r="S78" s="1"/>
      <c r="U78" s="3"/>
      <c r="V78" s="4"/>
    </row>
    <row r="79" spans="1:22" ht="22.5" x14ac:dyDescent="0.2">
      <c r="A79" s="28" t="s">
        <v>753</v>
      </c>
      <c r="B79" s="17" t="s">
        <v>627</v>
      </c>
      <c r="C79" s="29"/>
      <c r="D79" s="29" t="s">
        <v>1154</v>
      </c>
      <c r="E79" s="19" t="s">
        <v>753</v>
      </c>
      <c r="F79" s="48" t="s">
        <v>772</v>
      </c>
      <c r="G79" s="19" t="s">
        <v>763</v>
      </c>
      <c r="H79" s="19" t="s">
        <v>1148</v>
      </c>
      <c r="I79" s="31" t="s">
        <v>827</v>
      </c>
      <c r="J79" s="19" t="s">
        <v>115</v>
      </c>
      <c r="K79" s="20" t="s">
        <v>826</v>
      </c>
      <c r="L79" s="25" t="s">
        <v>9</v>
      </c>
      <c r="M79" s="20" t="s">
        <v>1160</v>
      </c>
      <c r="N79" s="21" t="str">
        <f>IF(ISBLANK(Tabelle2[[#This Row],[Price per 10 mg]]),"",RIGHT(Tabelle2[[#This Row],[Price per 10 mg]],1))</f>
        <v>€</v>
      </c>
      <c r="O7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7,44 €</v>
      </c>
      <c r="P79" s="17"/>
      <c r="R79" s="1"/>
      <c r="S79" s="1"/>
      <c r="U79" s="3"/>
      <c r="V79" s="4"/>
    </row>
    <row r="80" spans="1:22" ht="22.5" x14ac:dyDescent="0.2">
      <c r="A80" s="26" t="s">
        <v>753</v>
      </c>
      <c r="B80" s="17" t="s">
        <v>627</v>
      </c>
      <c r="C80" s="19"/>
      <c r="D80" s="29" t="s">
        <v>753</v>
      </c>
      <c r="E80" s="19" t="s">
        <v>753</v>
      </c>
      <c r="F80" s="48" t="s">
        <v>772</v>
      </c>
      <c r="G80" s="19" t="s">
        <v>763</v>
      </c>
      <c r="H80" s="19" t="s">
        <v>643</v>
      </c>
      <c r="I80" s="30" t="s">
        <v>764</v>
      </c>
      <c r="J80" s="19" t="s">
        <v>115</v>
      </c>
      <c r="K80" s="20" t="s">
        <v>814</v>
      </c>
      <c r="L80" s="25" t="s">
        <v>9</v>
      </c>
      <c r="M80" s="20" t="s">
        <v>1161</v>
      </c>
      <c r="N80" s="21" t="str">
        <f>IF(ISBLANK(Tabelle2[[#This Row],[Price per 10 mg]]),"",RIGHT(Tabelle2[[#This Row],[Price per 10 mg]],1))</f>
        <v>€</v>
      </c>
      <c r="O80"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5,28 €</v>
      </c>
      <c r="P80" s="17"/>
      <c r="R80" s="1"/>
      <c r="S80" s="1"/>
      <c r="U80" s="3"/>
      <c r="V80" s="4"/>
    </row>
    <row r="81" spans="1:22" ht="22.5" x14ac:dyDescent="0.2">
      <c r="A81" s="26" t="s">
        <v>753</v>
      </c>
      <c r="B81" s="17" t="s">
        <v>627</v>
      </c>
      <c r="C81" s="19"/>
      <c r="D81" s="29" t="s">
        <v>753</v>
      </c>
      <c r="E81" s="19" t="s">
        <v>753</v>
      </c>
      <c r="F81" s="48" t="s">
        <v>772</v>
      </c>
      <c r="G81" s="19" t="s">
        <v>763</v>
      </c>
      <c r="H81" s="19" t="s">
        <v>19</v>
      </c>
      <c r="I81" s="31">
        <v>681161</v>
      </c>
      <c r="J81" s="19" t="s">
        <v>115</v>
      </c>
      <c r="K81" s="20" t="s">
        <v>828</v>
      </c>
      <c r="L81" s="25" t="s">
        <v>9</v>
      </c>
      <c r="M81" s="20" t="s">
        <v>1162</v>
      </c>
      <c r="N81" s="21" t="str">
        <f>IF(ISBLANK(Tabelle2[[#This Row],[Price per 10 mg]]),"",RIGHT(Tabelle2[[#This Row],[Price per 10 mg]],1))</f>
        <v>€</v>
      </c>
      <c r="O8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5,19 €</v>
      </c>
      <c r="P81" s="17"/>
      <c r="R81" s="1"/>
      <c r="S81" s="1"/>
      <c r="U81" s="3"/>
      <c r="V81" s="4"/>
    </row>
    <row r="82" spans="1:22" ht="22.5" x14ac:dyDescent="0.2">
      <c r="A82" s="28" t="s">
        <v>768</v>
      </c>
      <c r="B82" s="17" t="s">
        <v>627</v>
      </c>
      <c r="C82" s="19"/>
      <c r="D82" s="29" t="s">
        <v>768</v>
      </c>
      <c r="E82" s="19" t="s">
        <v>768</v>
      </c>
      <c r="F82" s="48" t="s">
        <v>1152</v>
      </c>
      <c r="G82" s="19" t="s">
        <v>776</v>
      </c>
      <c r="H82" s="19" t="s">
        <v>1148</v>
      </c>
      <c r="I82" s="24" t="s">
        <v>777</v>
      </c>
      <c r="J82" s="19" t="s">
        <v>101</v>
      </c>
      <c r="K82" s="20" t="s">
        <v>648</v>
      </c>
      <c r="L82" s="25" t="s">
        <v>778</v>
      </c>
      <c r="M82" s="20" t="s">
        <v>824</v>
      </c>
      <c r="N82" s="21" t="str">
        <f>IF(ISBLANK(Tabelle2[[#This Row],[Price per 10 mg]]),"",RIGHT(Tabelle2[[#This Row],[Price per 10 mg]],1))</f>
        <v>€</v>
      </c>
      <c r="O8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42 €</v>
      </c>
      <c r="P82" s="17" t="s">
        <v>780</v>
      </c>
      <c r="R82" s="1"/>
      <c r="S82" s="1"/>
      <c r="U82" s="3"/>
      <c r="V82" s="4"/>
    </row>
    <row r="83" spans="1:22" ht="22.5" x14ac:dyDescent="0.2">
      <c r="A83" s="28" t="s">
        <v>768</v>
      </c>
      <c r="B83" s="17" t="s">
        <v>627</v>
      </c>
      <c r="C83" s="29"/>
      <c r="D83" s="19" t="s">
        <v>768</v>
      </c>
      <c r="E83" s="19" t="s">
        <v>768</v>
      </c>
      <c r="F83" s="48" t="s">
        <v>1152</v>
      </c>
      <c r="G83" s="19" t="s">
        <v>776</v>
      </c>
      <c r="H83" s="19" t="s">
        <v>19</v>
      </c>
      <c r="I83" s="24">
        <v>674150</v>
      </c>
      <c r="J83" s="19" t="s">
        <v>101</v>
      </c>
      <c r="K83" s="20" t="s">
        <v>675</v>
      </c>
      <c r="L83" s="25" t="s">
        <v>9</v>
      </c>
      <c r="M83" s="20" t="s">
        <v>825</v>
      </c>
      <c r="N83" s="21" t="str">
        <f>IF(ISBLANK(Tabelle2[[#This Row],[Price per 10 mg]]),"",RIGHT(Tabelle2[[#This Row],[Price per 10 mg]],1))</f>
        <v>€</v>
      </c>
      <c r="O8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25,56 €</v>
      </c>
      <c r="P83" s="17" t="s">
        <v>780</v>
      </c>
      <c r="R83" s="1"/>
      <c r="S83" s="1"/>
      <c r="U83" s="3"/>
      <c r="V83" s="4"/>
    </row>
    <row r="84" spans="1:22" ht="22.5" x14ac:dyDescent="0.2">
      <c r="A84" s="28" t="s">
        <v>770</v>
      </c>
      <c r="B84" s="17" t="s">
        <v>627</v>
      </c>
      <c r="C84" s="19"/>
      <c r="D84" s="29" t="s">
        <v>1169</v>
      </c>
      <c r="E84" s="19" t="s">
        <v>768</v>
      </c>
      <c r="F84" s="48" t="s">
        <v>1170</v>
      </c>
      <c r="G84" s="21" t="s">
        <v>59</v>
      </c>
      <c r="H84" s="19" t="s">
        <v>643</v>
      </c>
      <c r="I84" s="21" t="s">
        <v>1167</v>
      </c>
      <c r="J84" s="21" t="s">
        <v>13</v>
      </c>
      <c r="K84" s="69">
        <v>118.4</v>
      </c>
      <c r="L84" s="25" t="s">
        <v>9</v>
      </c>
      <c r="M84" s="69">
        <v>118.4</v>
      </c>
      <c r="N84" s="21" t="s">
        <v>1168</v>
      </c>
      <c r="O84" s="15" t="s">
        <v>1214</v>
      </c>
      <c r="P84" s="17"/>
      <c r="R84" s="1"/>
      <c r="S84" s="1"/>
      <c r="U84" s="3"/>
      <c r="V84" s="4"/>
    </row>
    <row r="85" spans="1:22" x14ac:dyDescent="0.2">
      <c r="A85" s="17" t="s">
        <v>771</v>
      </c>
      <c r="B85" s="17" t="s">
        <v>626</v>
      </c>
      <c r="C85" s="29" t="s">
        <v>779</v>
      </c>
      <c r="D85" s="19" t="s">
        <v>769</v>
      </c>
      <c r="E85" s="1" t="s">
        <v>768</v>
      </c>
      <c r="F85" s="50" t="s">
        <v>774</v>
      </c>
      <c r="G85" s="1" t="s">
        <v>773</v>
      </c>
      <c r="H85" s="1" t="s">
        <v>643</v>
      </c>
      <c r="I85" s="7" t="s">
        <v>775</v>
      </c>
      <c r="J85" s="1" t="s">
        <v>13</v>
      </c>
      <c r="K85" s="15" t="s">
        <v>811</v>
      </c>
      <c r="L85" s="53" t="s">
        <v>9</v>
      </c>
      <c r="M85" s="15" t="s">
        <v>811</v>
      </c>
      <c r="N85" s="9" t="str">
        <f>IF(ISBLANK(Tabelle2[[#This Row],[Price per 10 mg]]),"",RIGHT(Tabelle2[[#This Row],[Price per 10 mg]],1))</f>
        <v>€</v>
      </c>
      <c r="O85" s="10"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256 €</v>
      </c>
      <c r="P85" s="2"/>
      <c r="R85" s="1"/>
      <c r="S85" s="1"/>
      <c r="U85" s="3"/>
      <c r="V85" s="4"/>
    </row>
    <row r="86" spans="1:22" x14ac:dyDescent="0.2">
      <c r="A86" s="17" t="s">
        <v>157</v>
      </c>
      <c r="B86" s="17" t="s">
        <v>626</v>
      </c>
      <c r="C86" s="29" t="s">
        <v>157</v>
      </c>
      <c r="D86" s="19" t="s">
        <v>727</v>
      </c>
      <c r="E86" s="19" t="s">
        <v>156</v>
      </c>
      <c r="F86" s="50" t="s">
        <v>251</v>
      </c>
      <c r="G86" s="1" t="s">
        <v>158</v>
      </c>
      <c r="H86" s="19" t="s">
        <v>1148</v>
      </c>
      <c r="I86" s="7" t="s">
        <v>728</v>
      </c>
      <c r="J86" s="1" t="s">
        <v>13</v>
      </c>
      <c r="K86" s="15" t="s">
        <v>729</v>
      </c>
      <c r="L86" s="53" t="s">
        <v>9</v>
      </c>
      <c r="M86" s="15" t="s">
        <v>729</v>
      </c>
      <c r="N86" s="9" t="str">
        <f>IF(ISBLANK(Tabelle2[[#This Row],[Price per 10 mg]]),"",RIGHT(Tabelle2[[#This Row],[Price per 10 mg]],1))</f>
        <v>€</v>
      </c>
      <c r="O86" s="10"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102 €</v>
      </c>
      <c r="P86" s="2"/>
      <c r="R86" s="1"/>
      <c r="S86" s="1"/>
      <c r="U86" s="3"/>
      <c r="V86" s="4"/>
    </row>
    <row r="87" spans="1:22" x14ac:dyDescent="0.2">
      <c r="A87" s="17" t="s">
        <v>157</v>
      </c>
      <c r="B87" s="17" t="s">
        <v>626</v>
      </c>
      <c r="C87" s="29" t="s">
        <v>157</v>
      </c>
      <c r="D87" s="19" t="s">
        <v>726</v>
      </c>
      <c r="E87" s="19" t="s">
        <v>156</v>
      </c>
      <c r="F87" s="50" t="s">
        <v>251</v>
      </c>
      <c r="G87" s="1" t="s">
        <v>158</v>
      </c>
      <c r="H87" s="1" t="s">
        <v>19</v>
      </c>
      <c r="I87" s="7">
        <v>680007</v>
      </c>
      <c r="J87" s="1" t="s">
        <v>13</v>
      </c>
      <c r="K87" s="15" t="s">
        <v>823</v>
      </c>
      <c r="L87" s="53" t="s">
        <v>9</v>
      </c>
      <c r="M87" s="15" t="s">
        <v>823</v>
      </c>
      <c r="N87" s="13" t="str">
        <f>IF(ISBLANK(Tabelle2[[#This Row],[Price per 10 mg]]),"",RIGHT(Tabelle2[[#This Row],[Price per 10 mg]],1))</f>
        <v>€</v>
      </c>
      <c r="O87" s="10"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84,9 €</v>
      </c>
      <c r="P87" s="2"/>
      <c r="R87" s="1"/>
      <c r="S87" s="1"/>
      <c r="U87" s="3"/>
      <c r="V87" s="4"/>
    </row>
    <row r="88" spans="1:22" x14ac:dyDescent="0.2">
      <c r="A88" s="17" t="s">
        <v>733</v>
      </c>
      <c r="B88" s="17" t="s">
        <v>626</v>
      </c>
      <c r="C88" s="27" t="s">
        <v>185</v>
      </c>
      <c r="D88" s="19" t="s">
        <v>730</v>
      </c>
      <c r="E88" s="19" t="s">
        <v>186</v>
      </c>
      <c r="F88" s="48" t="s">
        <v>242</v>
      </c>
      <c r="G88" s="19" t="s">
        <v>187</v>
      </c>
      <c r="H88" s="19" t="s">
        <v>19</v>
      </c>
      <c r="I88" s="24">
        <v>675338</v>
      </c>
      <c r="J88" s="19" t="s">
        <v>115</v>
      </c>
      <c r="K88" s="20" t="s">
        <v>188</v>
      </c>
      <c r="L88" s="25" t="s">
        <v>9</v>
      </c>
      <c r="M88" s="20" t="s">
        <v>189</v>
      </c>
      <c r="N88" s="23" t="str">
        <f>IF(ISBLANK(Tabelle2[[#This Row],[Price per 10 mg]]),"",RIGHT(Tabelle2[[#This Row],[Price per 10 mg]],1))</f>
        <v>€</v>
      </c>
      <c r="O8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2,79 €</v>
      </c>
      <c r="P88" s="17"/>
      <c r="R88" s="1"/>
      <c r="S88" s="1"/>
      <c r="U88" s="3"/>
      <c r="V88" s="4"/>
    </row>
    <row r="89" spans="1:22" x14ac:dyDescent="0.2">
      <c r="A89" s="26" t="s">
        <v>733</v>
      </c>
      <c r="B89" s="17" t="s">
        <v>626</v>
      </c>
      <c r="C89" s="29" t="s">
        <v>185</v>
      </c>
      <c r="D89" s="19" t="s">
        <v>731</v>
      </c>
      <c r="E89" s="19" t="s">
        <v>186</v>
      </c>
      <c r="F89" s="48" t="s">
        <v>242</v>
      </c>
      <c r="G89" s="19" t="s">
        <v>187</v>
      </c>
      <c r="H89" s="19" t="s">
        <v>7</v>
      </c>
      <c r="I89" s="24" t="s">
        <v>190</v>
      </c>
      <c r="J89" s="19" t="s">
        <v>191</v>
      </c>
      <c r="K89" s="20" t="s">
        <v>413</v>
      </c>
      <c r="L89" s="25" t="s">
        <v>9</v>
      </c>
      <c r="M89" s="20" t="s">
        <v>193</v>
      </c>
      <c r="N89" s="23" t="str">
        <f>IF(ISBLANK(Tabelle2[[#This Row],[Price per 10 mg]]),"",RIGHT(Tabelle2[[#This Row],[Price per 10 mg]],1))</f>
        <v>$</v>
      </c>
      <c r="O8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1,8 €</v>
      </c>
      <c r="P89" s="17"/>
      <c r="R89" s="1"/>
      <c r="S89" s="1"/>
      <c r="U89" s="3"/>
      <c r="V89" s="4"/>
    </row>
    <row r="90" spans="1:22" x14ac:dyDescent="0.2">
      <c r="A90" s="26" t="s">
        <v>733</v>
      </c>
      <c r="B90" s="17" t="s">
        <v>626</v>
      </c>
      <c r="C90" s="29" t="s">
        <v>185</v>
      </c>
      <c r="D90" s="19" t="s">
        <v>732</v>
      </c>
      <c r="E90" s="19" t="s">
        <v>186</v>
      </c>
      <c r="F90" s="48" t="s">
        <v>242</v>
      </c>
      <c r="G90" s="19" t="s">
        <v>187</v>
      </c>
      <c r="H90" s="19" t="s">
        <v>1148</v>
      </c>
      <c r="I90" s="24" t="s">
        <v>194</v>
      </c>
      <c r="J90" s="19" t="s">
        <v>191</v>
      </c>
      <c r="K90" s="20" t="s">
        <v>195</v>
      </c>
      <c r="L90" s="25" t="s">
        <v>9</v>
      </c>
      <c r="M90" s="20" t="s">
        <v>196</v>
      </c>
      <c r="N90" s="23" t="str">
        <f>IF(ISBLANK(Tabelle2[[#This Row],[Price per 10 mg]]),"",RIGHT(Tabelle2[[#This Row],[Price per 10 mg]],1))</f>
        <v>€</v>
      </c>
      <c r="O90"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5,16 €</v>
      </c>
      <c r="P90" s="17"/>
      <c r="R90" s="1"/>
      <c r="S90" s="1"/>
      <c r="U90" s="3"/>
      <c r="V90" s="4"/>
    </row>
    <row r="91" spans="1:22" ht="38.25" x14ac:dyDescent="0.2">
      <c r="A91" s="38" t="s">
        <v>829</v>
      </c>
      <c r="B91" s="17" t="s">
        <v>626</v>
      </c>
      <c r="C91" s="29" t="s">
        <v>51</v>
      </c>
      <c r="D91" s="19" t="s">
        <v>734</v>
      </c>
      <c r="E91" s="19" t="s">
        <v>52</v>
      </c>
      <c r="F91" s="48" t="s">
        <v>261</v>
      </c>
      <c r="G91" s="19" t="s">
        <v>57</v>
      </c>
      <c r="H91" s="19" t="s">
        <v>1148</v>
      </c>
      <c r="I91" s="24" t="s">
        <v>53</v>
      </c>
      <c r="J91" s="19" t="s">
        <v>13</v>
      </c>
      <c r="K91" s="20" t="s">
        <v>161</v>
      </c>
      <c r="L91" s="25" t="s">
        <v>9</v>
      </c>
      <c r="M91" s="20" t="s">
        <v>161</v>
      </c>
      <c r="N91" s="23" t="str">
        <f>IF(ISBLANK(Tabelle2[[#This Row],[Price per 10 mg]]),"",RIGHT(Tabelle2[[#This Row],[Price per 10 mg]],1))</f>
        <v>€</v>
      </c>
      <c r="O9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41 €</v>
      </c>
      <c r="P91" s="17"/>
      <c r="R91" s="1"/>
      <c r="S91" s="1"/>
      <c r="U91" s="3"/>
      <c r="V91" s="4"/>
    </row>
    <row r="92" spans="1:22" ht="38.25" x14ac:dyDescent="0.2">
      <c r="A92" s="38" t="s">
        <v>829</v>
      </c>
      <c r="B92" s="17" t="s">
        <v>626</v>
      </c>
      <c r="C92" s="29" t="s">
        <v>51</v>
      </c>
      <c r="D92" s="19" t="s">
        <v>735</v>
      </c>
      <c r="E92" s="19" t="s">
        <v>52</v>
      </c>
      <c r="F92" s="48" t="s">
        <v>261</v>
      </c>
      <c r="G92" s="19" t="s">
        <v>57</v>
      </c>
      <c r="H92" s="19" t="s">
        <v>19</v>
      </c>
      <c r="I92" s="24">
        <v>681007</v>
      </c>
      <c r="J92" s="19" t="s">
        <v>13</v>
      </c>
      <c r="K92" s="20" t="s">
        <v>58</v>
      </c>
      <c r="L92" s="25" t="s">
        <v>9</v>
      </c>
      <c r="M92" s="20" t="s">
        <v>58</v>
      </c>
      <c r="N92" s="23" t="str">
        <f>IF(ISBLANK(Tabelle2[[#This Row],[Price per 10 mg]]),"",RIGHT(Tabelle2[[#This Row],[Price per 10 mg]],1))</f>
        <v>€</v>
      </c>
      <c r="O9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31,90 €</v>
      </c>
      <c r="P92" s="17"/>
      <c r="R92" s="1"/>
      <c r="S92" s="1"/>
      <c r="U92" s="3"/>
      <c r="V92" s="4"/>
    </row>
    <row r="93" spans="1:22" x14ac:dyDescent="0.2">
      <c r="A93" s="26" t="s">
        <v>306</v>
      </c>
      <c r="B93" s="17" t="s">
        <v>627</v>
      </c>
      <c r="C93" s="19"/>
      <c r="D93" s="19" t="s">
        <v>306</v>
      </c>
      <c r="E93" s="19" t="s">
        <v>305</v>
      </c>
      <c r="F93" s="48"/>
      <c r="G93" s="19" t="s">
        <v>304</v>
      </c>
      <c r="H93" s="19" t="s">
        <v>19</v>
      </c>
      <c r="I93" s="24">
        <v>676145</v>
      </c>
      <c r="J93" s="19" t="s">
        <v>77</v>
      </c>
      <c r="K93" s="20" t="s">
        <v>160</v>
      </c>
      <c r="L93" s="25" t="s">
        <v>9</v>
      </c>
      <c r="M93" s="20" t="s">
        <v>200</v>
      </c>
      <c r="N93" s="23" t="str">
        <f>IF(ISBLANK(Tabelle2[[#This Row],[Price per 10 mg]]),"",RIGHT(Tabelle2[[#This Row],[Price per 10 mg]],1))</f>
        <v>€</v>
      </c>
      <c r="O9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39500 €</v>
      </c>
      <c r="P93" s="17"/>
      <c r="R93" s="1"/>
      <c r="S93" s="1"/>
      <c r="U93" s="3"/>
      <c r="V93" s="4"/>
    </row>
    <row r="94" spans="1:22" x14ac:dyDescent="0.2">
      <c r="A94" s="28" t="s">
        <v>306</v>
      </c>
      <c r="B94" s="17" t="s">
        <v>627</v>
      </c>
      <c r="C94" s="19"/>
      <c r="D94" s="19" t="s">
        <v>306</v>
      </c>
      <c r="E94" s="19" t="s">
        <v>305</v>
      </c>
      <c r="F94" s="48"/>
      <c r="G94" s="19" t="s">
        <v>304</v>
      </c>
      <c r="H94" s="19" t="s">
        <v>7</v>
      </c>
      <c r="I94" s="24" t="s">
        <v>307</v>
      </c>
      <c r="J94" s="19" t="s">
        <v>12</v>
      </c>
      <c r="K94" s="20" t="s">
        <v>308</v>
      </c>
      <c r="L94" s="25" t="s">
        <v>9</v>
      </c>
      <c r="M94" s="20" t="s">
        <v>309</v>
      </c>
      <c r="N94" s="23" t="str">
        <f>IF(ISBLANK(Tabelle2[[#This Row],[Price per 10 mg]]),"",RIGHT(Tabelle2[[#This Row],[Price per 10 mg]],1))</f>
        <v>$</v>
      </c>
      <c r="O9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2745 €</v>
      </c>
      <c r="P94" s="17"/>
      <c r="R94" s="1"/>
      <c r="S94" s="1"/>
      <c r="U94" s="3"/>
      <c r="V94" s="4"/>
    </row>
    <row r="95" spans="1:22" ht="22.5" x14ac:dyDescent="0.2">
      <c r="A95" s="28" t="s">
        <v>388</v>
      </c>
      <c r="B95" s="17" t="s">
        <v>627</v>
      </c>
      <c r="C95" s="27" t="s">
        <v>741</v>
      </c>
      <c r="D95" s="19" t="s">
        <v>388</v>
      </c>
      <c r="E95" s="19" t="s">
        <v>388</v>
      </c>
      <c r="F95" s="48" t="s">
        <v>387</v>
      </c>
      <c r="G95" s="19" t="s">
        <v>384</v>
      </c>
      <c r="H95" s="19" t="s">
        <v>643</v>
      </c>
      <c r="I95" s="24" t="s">
        <v>385</v>
      </c>
      <c r="J95" s="19" t="s">
        <v>13</v>
      </c>
      <c r="K95" s="20" t="s">
        <v>386</v>
      </c>
      <c r="L95" s="25" t="s">
        <v>9</v>
      </c>
      <c r="M95" s="20" t="s">
        <v>386</v>
      </c>
      <c r="N95" s="21" t="str">
        <f>IF(ISBLANK(Tabelle2[[#This Row],[Price per 10 mg]]),"",RIGHT(Tabelle2[[#This Row],[Price per 10 mg]],1))</f>
        <v>€</v>
      </c>
      <c r="O9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100,30 €</v>
      </c>
      <c r="P95" s="17"/>
      <c r="R95" s="1"/>
      <c r="S95" s="1"/>
      <c r="U95" s="3"/>
      <c r="V95" s="4"/>
    </row>
    <row r="96" spans="1:22" ht="51.75" thickBot="1" x14ac:dyDescent="0.25">
      <c r="A96" s="36" t="s">
        <v>853</v>
      </c>
      <c r="B96" s="17" t="s">
        <v>646</v>
      </c>
      <c r="C96" s="29" t="s">
        <v>742</v>
      </c>
      <c r="D96" s="19" t="s">
        <v>738</v>
      </c>
      <c r="E96" s="19" t="s">
        <v>388</v>
      </c>
      <c r="F96" s="51" t="s">
        <v>737</v>
      </c>
      <c r="G96" s="19" t="s">
        <v>1136</v>
      </c>
      <c r="H96" s="19" t="s">
        <v>643</v>
      </c>
      <c r="I96" s="30" t="s">
        <v>739</v>
      </c>
      <c r="J96" s="19" t="s">
        <v>13</v>
      </c>
      <c r="K96" s="20" t="s">
        <v>810</v>
      </c>
      <c r="L96" s="25" t="s">
        <v>9</v>
      </c>
      <c r="M96" s="20" t="s">
        <v>810</v>
      </c>
      <c r="N96" s="21" t="str">
        <f>IF(ISBLANK(Tabelle2[[#This Row],[Price per 10 mg]]),"",RIGHT(Tabelle2[[#This Row],[Price per 10 mg]],1))</f>
        <v>€</v>
      </c>
      <c r="O9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145,60 €</v>
      </c>
      <c r="P96" s="54" t="s">
        <v>835</v>
      </c>
      <c r="R96" s="1"/>
      <c r="S96" s="1"/>
      <c r="U96" s="3"/>
      <c r="V96" s="4"/>
    </row>
    <row r="97" spans="1:22" ht="24" thickTop="1" thickBot="1" x14ac:dyDescent="0.25">
      <c r="A97" s="32" t="s">
        <v>736</v>
      </c>
      <c r="B97" s="17" t="s">
        <v>626</v>
      </c>
      <c r="C97" s="43" t="s">
        <v>743</v>
      </c>
      <c r="D97" s="52" t="s">
        <v>952</v>
      </c>
      <c r="E97" s="19" t="s">
        <v>388</v>
      </c>
      <c r="F97" s="48" t="s">
        <v>740</v>
      </c>
      <c r="G97" s="21" t="str">
        <f ca="1">IF(ISBLANK(Tabelle2[[#This Row],[Price per 10 mg]]),"",RIGHT(Tabelle2[[#This Row],[Price per 10 mg]],1))</f>
        <v>-</v>
      </c>
      <c r="H97" s="52" t="s">
        <v>952</v>
      </c>
      <c r="I97" s="21" t="str">
        <f ca="1">IF(ISBLANK(Tabelle2[[#This Row],[Price per 10 mg]]),"",RIGHT(Tabelle2[[#This Row],[Price per 10 mg]],1))</f>
        <v>-</v>
      </c>
      <c r="J97" s="21" t="str">
        <f ca="1">IF(ISBLANK(Tabelle2[[#This Row],[Price per 10 mg]]),"",RIGHT(Tabelle2[[#This Row],[Price per 10 mg]],1))</f>
        <v>-</v>
      </c>
      <c r="K97" s="21" t="str">
        <f ca="1">IF(ISBLANK(Tabelle2[[#This Row],[Price per 10 mg]]),"",RIGHT(Tabelle2[[#This Row],[Price per 10 mg]],1))</f>
        <v>-</v>
      </c>
      <c r="L97" s="21" t="str">
        <f ca="1">IF(ISBLANK(Tabelle2[[#This Row],[Price per 10 mg]]),"",RIGHT(Tabelle2[[#This Row],[Price per 10 mg]],1))</f>
        <v>-</v>
      </c>
      <c r="M97" s="21" t="str">
        <f ca="1">IF(ISBLANK(Tabelle2[[#This Row],[Price per 10 mg]]),"",RIGHT(Tabelle2[[#This Row],[Price per 10 mg]],1))</f>
        <v>-</v>
      </c>
      <c r="N97" s="21" t="str">
        <f ca="1">IF(ISBLANK(Tabelle2[[#This Row],[Price per 10 mg]]),"",RIGHT(Tabelle2[[#This Row],[Price per 10 mg]],1))</f>
        <v>-</v>
      </c>
      <c r="O97" s="21" t="str">
        <f ca="1">IF(ISBLANK(Tabelle2[[#This Row],[Price per 10 mg]]),"",RIGHT(Tabelle2[[#This Row],[Price per 10 mg]],1))</f>
        <v>-</v>
      </c>
      <c r="P97" s="17"/>
      <c r="R97" s="1"/>
      <c r="S97" s="1"/>
      <c r="U97" s="3"/>
      <c r="V97" s="4"/>
    </row>
    <row r="98" spans="1:22" ht="26.25" thickTop="1" x14ac:dyDescent="0.2">
      <c r="A98" s="17" t="s">
        <v>235</v>
      </c>
      <c r="B98" s="17" t="s">
        <v>626</v>
      </c>
      <c r="C98" s="29" t="s">
        <v>745</v>
      </c>
      <c r="D98" s="19" t="s">
        <v>744</v>
      </c>
      <c r="E98" s="19" t="s">
        <v>55</v>
      </c>
      <c r="F98" s="48" t="s">
        <v>235</v>
      </c>
      <c r="G98" s="19" t="s">
        <v>56</v>
      </c>
      <c r="H98" s="19" t="s">
        <v>643</v>
      </c>
      <c r="I98" s="24" t="s">
        <v>604</v>
      </c>
      <c r="J98" s="19" t="s">
        <v>13</v>
      </c>
      <c r="K98" s="20" t="s">
        <v>594</v>
      </c>
      <c r="L98" s="25" t="s">
        <v>9</v>
      </c>
      <c r="M98" s="20" t="s">
        <v>594</v>
      </c>
      <c r="N98" s="23" t="str">
        <f>IF(ISBLANK(Tabelle2[[#This Row],[Price per 10 mg]]),"",RIGHT(Tabelle2[[#This Row],[Price per 10 mg]],1))</f>
        <v>€</v>
      </c>
      <c r="O9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142,40 €</v>
      </c>
      <c r="P98" s="17" t="s">
        <v>54</v>
      </c>
      <c r="R98" s="1"/>
      <c r="S98" s="1"/>
      <c r="U98" s="3"/>
      <c r="V98" s="4"/>
    </row>
    <row r="99" spans="1:22" ht="22.5" x14ac:dyDescent="0.2">
      <c r="A99" s="17" t="s">
        <v>748</v>
      </c>
      <c r="B99" s="17" t="s">
        <v>626</v>
      </c>
      <c r="C99" s="29" t="s">
        <v>98</v>
      </c>
      <c r="D99" s="19" t="s">
        <v>750</v>
      </c>
      <c r="E99" s="19" t="s">
        <v>97</v>
      </c>
      <c r="F99" s="48" t="s">
        <v>247</v>
      </c>
      <c r="G99" s="19" t="s">
        <v>99</v>
      </c>
      <c r="H99" s="19" t="s">
        <v>7</v>
      </c>
      <c r="I99" s="24" t="s">
        <v>100</v>
      </c>
      <c r="J99" s="19" t="s">
        <v>101</v>
      </c>
      <c r="K99" s="20" t="s">
        <v>102</v>
      </c>
      <c r="L99" s="25" t="s">
        <v>9</v>
      </c>
      <c r="M99" s="20" t="s">
        <v>103</v>
      </c>
      <c r="N99" s="23" t="str">
        <f>IF(ISBLANK(Tabelle2[[#This Row],[Price per 10 mg]]),"",RIGHT(Tabelle2[[#This Row],[Price per 10 mg]],1))</f>
        <v>$</v>
      </c>
      <c r="O9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1152 €</v>
      </c>
      <c r="P99" s="17" t="s">
        <v>603</v>
      </c>
      <c r="R99" s="1"/>
      <c r="S99" s="1"/>
      <c r="U99" s="3"/>
      <c r="V99" s="4"/>
    </row>
    <row r="100" spans="1:22" ht="22.5" x14ac:dyDescent="0.2">
      <c r="A100" s="28" t="s">
        <v>748</v>
      </c>
      <c r="B100" s="17" t="s">
        <v>626</v>
      </c>
      <c r="C100" s="19" t="s">
        <v>98</v>
      </c>
      <c r="D100" s="19" t="s">
        <v>750</v>
      </c>
      <c r="E100" s="19" t="s">
        <v>97</v>
      </c>
      <c r="F100" s="48" t="s">
        <v>247</v>
      </c>
      <c r="G100" s="19" t="s">
        <v>99</v>
      </c>
      <c r="H100" s="19" t="s">
        <v>50</v>
      </c>
      <c r="I100" s="24" t="s">
        <v>291</v>
      </c>
      <c r="J100" s="19" t="s">
        <v>101</v>
      </c>
      <c r="K100" s="20" t="s">
        <v>747</v>
      </c>
      <c r="L100" s="25" t="s">
        <v>9</v>
      </c>
      <c r="M100" s="20" t="s">
        <v>1135</v>
      </c>
      <c r="N100" s="23" t="str">
        <f>IF(ISBLANK(Tabelle2[[#This Row],[Price per 10 mg]]),"",RIGHT(Tabelle2[[#This Row],[Price per 10 mg]],1))</f>
        <v>$</v>
      </c>
      <c r="O100"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1306,8 €</v>
      </c>
      <c r="P100" s="17" t="s">
        <v>98</v>
      </c>
      <c r="R100" s="1"/>
      <c r="S100" s="1"/>
      <c r="U100" s="3"/>
      <c r="V100" s="4"/>
    </row>
    <row r="101" spans="1:22" ht="22.5" x14ac:dyDescent="0.2">
      <c r="A101" s="28" t="s">
        <v>748</v>
      </c>
      <c r="B101" s="17" t="s">
        <v>626</v>
      </c>
      <c r="C101" s="19" t="s">
        <v>98</v>
      </c>
      <c r="D101" s="19" t="s">
        <v>746</v>
      </c>
      <c r="E101" s="19" t="s">
        <v>97</v>
      </c>
      <c r="F101" s="48" t="s">
        <v>247</v>
      </c>
      <c r="G101" s="19" t="s">
        <v>99</v>
      </c>
      <c r="H101" s="19" t="s">
        <v>19</v>
      </c>
      <c r="I101" s="24">
        <v>681497</v>
      </c>
      <c r="J101" s="19" t="s">
        <v>13</v>
      </c>
      <c r="K101" s="20" t="s">
        <v>160</v>
      </c>
      <c r="L101" s="25" t="s">
        <v>9</v>
      </c>
      <c r="M101" s="20" t="s">
        <v>160</v>
      </c>
      <c r="N101" s="23" t="str">
        <f>IF(ISBLANK(Tabelle2[[#This Row],[Price per 10 mg]]),"",RIGHT(Tabelle2[[#This Row],[Price per 10 mg]],1))</f>
        <v>€</v>
      </c>
      <c r="O10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395 €</v>
      </c>
      <c r="P101" s="17" t="s">
        <v>98</v>
      </c>
      <c r="R101" s="1"/>
      <c r="S101" s="1"/>
      <c r="U101" s="3"/>
      <c r="V101" s="4"/>
    </row>
    <row r="102" spans="1:22" ht="22.5" x14ac:dyDescent="0.2">
      <c r="A102" s="17" t="s">
        <v>748</v>
      </c>
      <c r="B102" s="17" t="s">
        <v>626</v>
      </c>
      <c r="C102" s="27" t="s">
        <v>98</v>
      </c>
      <c r="D102" s="19" t="s">
        <v>749</v>
      </c>
      <c r="E102" s="19" t="s">
        <v>97</v>
      </c>
      <c r="F102" s="48" t="s">
        <v>247</v>
      </c>
      <c r="G102" s="19" t="s">
        <v>99</v>
      </c>
      <c r="H102" s="19" t="s">
        <v>643</v>
      </c>
      <c r="I102" s="24" t="s">
        <v>599</v>
      </c>
      <c r="J102" s="19" t="s">
        <v>13</v>
      </c>
      <c r="K102" s="20" t="s">
        <v>600</v>
      </c>
      <c r="L102" s="25" t="s">
        <v>9</v>
      </c>
      <c r="M102" s="20" t="s">
        <v>600</v>
      </c>
      <c r="N102" s="21" t="str">
        <f>IF(ISBLANK(Tabelle2[[#This Row],[Price per 10 mg]]),"",RIGHT(Tabelle2[[#This Row],[Price per 10 mg]],1))</f>
        <v>€</v>
      </c>
      <c r="O10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152 €</v>
      </c>
      <c r="P102" s="17" t="s">
        <v>98</v>
      </c>
      <c r="R102" s="1"/>
      <c r="S102" s="1"/>
      <c r="U102" s="3"/>
      <c r="V102" s="4"/>
    </row>
    <row r="103" spans="1:22" ht="22.5" x14ac:dyDescent="0.2">
      <c r="A103" s="17" t="s">
        <v>805</v>
      </c>
      <c r="B103" s="17" t="s">
        <v>626</v>
      </c>
      <c r="C103" s="27" t="s">
        <v>68</v>
      </c>
      <c r="D103" s="19" t="s">
        <v>806</v>
      </c>
      <c r="E103" s="19" t="s">
        <v>69</v>
      </c>
      <c r="F103" s="48" t="s">
        <v>262</v>
      </c>
      <c r="G103" s="19" t="s">
        <v>67</v>
      </c>
      <c r="H103" s="19" t="s">
        <v>643</v>
      </c>
      <c r="I103" s="30" t="s">
        <v>807</v>
      </c>
      <c r="J103" s="19" t="s">
        <v>13</v>
      </c>
      <c r="K103" s="20" t="s">
        <v>808</v>
      </c>
      <c r="L103" s="25" t="s">
        <v>9</v>
      </c>
      <c r="M103" s="20" t="s">
        <v>809</v>
      </c>
      <c r="N103" s="21" t="str">
        <f>IF(ISBLANK(Tabelle2[[#This Row],[Price per 10 mg]]),"",RIGHT(Tabelle2[[#This Row],[Price per 10 mg]],1))</f>
        <v>€</v>
      </c>
      <c r="O10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133,6 €</v>
      </c>
      <c r="P103" s="17"/>
      <c r="R103" s="1"/>
      <c r="S103" s="1"/>
      <c r="U103" s="3"/>
      <c r="V103" s="4"/>
    </row>
    <row r="104" spans="1:22" ht="22.5" x14ac:dyDescent="0.2">
      <c r="A104" s="17" t="s">
        <v>805</v>
      </c>
      <c r="B104" s="17" t="s">
        <v>626</v>
      </c>
      <c r="C104" s="27" t="s">
        <v>68</v>
      </c>
      <c r="D104" s="19" t="s">
        <v>820</v>
      </c>
      <c r="E104" s="19" t="s">
        <v>69</v>
      </c>
      <c r="F104" s="48" t="s">
        <v>262</v>
      </c>
      <c r="G104" s="19" t="s">
        <v>67</v>
      </c>
      <c r="H104" s="19" t="s">
        <v>19</v>
      </c>
      <c r="I104" s="44">
        <v>687298</v>
      </c>
      <c r="J104" s="19" t="s">
        <v>13</v>
      </c>
      <c r="K104" s="20" t="s">
        <v>1142</v>
      </c>
      <c r="L104" s="25" t="s">
        <v>9</v>
      </c>
      <c r="M104" s="20" t="s">
        <v>1142</v>
      </c>
      <c r="N104" s="21" t="str">
        <f>IF(ISBLANK(Tabelle2[[#This Row],[Price per 10 mg]]),"",RIGHT(Tabelle2[[#This Row],[Price per 10 mg]],1))</f>
        <v>€</v>
      </c>
      <c r="O10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134, 90 €</v>
      </c>
      <c r="P104" s="17"/>
      <c r="R104" s="1"/>
      <c r="S104" s="1"/>
      <c r="U104" s="3"/>
      <c r="V104" s="4"/>
    </row>
    <row r="105" spans="1:22" ht="22.5" x14ac:dyDescent="0.2">
      <c r="A105" s="17" t="s">
        <v>805</v>
      </c>
      <c r="B105" s="17" t="s">
        <v>626</v>
      </c>
      <c r="C105" s="27" t="s">
        <v>68</v>
      </c>
      <c r="D105" s="19" t="s">
        <v>804</v>
      </c>
      <c r="E105" s="19" t="s">
        <v>69</v>
      </c>
      <c r="F105" s="48" t="s">
        <v>262</v>
      </c>
      <c r="G105" s="19" t="s">
        <v>67</v>
      </c>
      <c r="H105" s="19" t="s">
        <v>569</v>
      </c>
      <c r="I105" s="44">
        <v>4548995081476</v>
      </c>
      <c r="J105" s="19" t="s">
        <v>31</v>
      </c>
      <c r="K105" s="20" t="s">
        <v>107</v>
      </c>
      <c r="L105" s="25" t="s">
        <v>9</v>
      </c>
      <c r="M105" s="20" t="s">
        <v>59</v>
      </c>
      <c r="N105" s="23" t="str">
        <f>IF(ISBLANK(Tabelle2[[#This Row],[Price per 10 mg]]),"",RIGHT(Tabelle2[[#This Row],[Price per 10 mg]],1))</f>
        <v>-</v>
      </c>
      <c r="O105" s="21" t="str">
        <f>IF(ISBLANK(Tabelle2[[#This Row],[Price per 10 mg]]),"",RIGHT(Tabelle2[[#This Row],[Price per 10 mg]],1))</f>
        <v>-</v>
      </c>
      <c r="P105" s="17"/>
      <c r="R105" s="1"/>
      <c r="S105" s="1"/>
      <c r="U105" s="3"/>
      <c r="V105" s="4"/>
    </row>
    <row r="106" spans="1:22" x14ac:dyDescent="0.2">
      <c r="A106" s="32" t="s">
        <v>830</v>
      </c>
      <c r="B106" s="17" t="s">
        <v>626</v>
      </c>
      <c r="C106" s="27" t="s">
        <v>573</v>
      </c>
      <c r="D106" s="19" t="s">
        <v>831</v>
      </c>
      <c r="E106" s="19" t="s">
        <v>574</v>
      </c>
      <c r="F106" s="48" t="s">
        <v>576</v>
      </c>
      <c r="G106" s="19" t="s">
        <v>575</v>
      </c>
      <c r="H106" s="19" t="s">
        <v>1148</v>
      </c>
      <c r="I106" s="24" t="s">
        <v>577</v>
      </c>
      <c r="J106" s="19" t="s">
        <v>578</v>
      </c>
      <c r="K106" s="20" t="s">
        <v>832</v>
      </c>
      <c r="L106" s="25" t="s">
        <v>9</v>
      </c>
      <c r="M106" s="20" t="s">
        <v>581</v>
      </c>
      <c r="N106" s="21" t="str">
        <f>IF(ISBLANK(Tabelle2[[#This Row],[Price per 10 mg]]),"",RIGHT(Tabelle2[[#This Row],[Price per 10 mg]],1))</f>
        <v>€</v>
      </c>
      <c r="O10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0,023 €</v>
      </c>
      <c r="P106" s="17"/>
      <c r="R106" s="1"/>
      <c r="S106" s="1"/>
      <c r="U106" s="3"/>
      <c r="V106" s="4"/>
    </row>
    <row r="107" spans="1:22" x14ac:dyDescent="0.2">
      <c r="A107" s="32" t="s">
        <v>830</v>
      </c>
      <c r="B107" s="17" t="s">
        <v>626</v>
      </c>
      <c r="C107" s="27" t="s">
        <v>573</v>
      </c>
      <c r="D107" s="19" t="s">
        <v>833</v>
      </c>
      <c r="E107" s="19" t="s">
        <v>574</v>
      </c>
      <c r="F107" s="48" t="s">
        <v>576</v>
      </c>
      <c r="G107" s="19" t="s">
        <v>575</v>
      </c>
      <c r="H107" s="19" t="s">
        <v>643</v>
      </c>
      <c r="I107" s="24" t="s">
        <v>579</v>
      </c>
      <c r="J107" s="19" t="s">
        <v>115</v>
      </c>
      <c r="K107" s="20" t="s">
        <v>580</v>
      </c>
      <c r="L107" s="25" t="s">
        <v>9</v>
      </c>
      <c r="M107" s="20" t="s">
        <v>582</v>
      </c>
      <c r="N107" s="21" t="str">
        <f>IF(ISBLANK(Tabelle2[[#This Row],[Price per 10 mg]]),"",RIGHT(Tabelle2[[#This Row],[Price per 10 mg]],1))</f>
        <v>€</v>
      </c>
      <c r="O10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5,04 €</v>
      </c>
      <c r="P107" s="17"/>
      <c r="R107" s="1"/>
      <c r="S107" s="1"/>
      <c r="U107" s="3"/>
      <c r="V107" s="4"/>
    </row>
    <row r="108" spans="1:22" x14ac:dyDescent="0.2">
      <c r="A108" s="40" t="s">
        <v>830</v>
      </c>
      <c r="B108" s="17" t="s">
        <v>626</v>
      </c>
      <c r="C108" s="27" t="s">
        <v>573</v>
      </c>
      <c r="D108" s="19" t="s">
        <v>834</v>
      </c>
      <c r="E108" s="19" t="s">
        <v>574</v>
      </c>
      <c r="F108" s="48" t="s">
        <v>576</v>
      </c>
      <c r="G108" s="19" t="s">
        <v>575</v>
      </c>
      <c r="H108" s="19" t="s">
        <v>19</v>
      </c>
      <c r="I108" s="24">
        <v>680532</v>
      </c>
      <c r="J108" s="19" t="s">
        <v>115</v>
      </c>
      <c r="K108" s="20" t="s">
        <v>123</v>
      </c>
      <c r="L108" s="25" t="s">
        <v>9</v>
      </c>
      <c r="M108" s="20" t="s">
        <v>583</v>
      </c>
      <c r="N108" s="21" t="str">
        <f>IF(ISBLANK(Tabelle2[[#This Row],[Price per 10 mg]]),"",RIGHT(Tabelle2[[#This Row],[Price per 10 mg]],1))</f>
        <v>€</v>
      </c>
      <c r="O10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5,29 €</v>
      </c>
      <c r="P108" s="17"/>
      <c r="R108" s="1"/>
      <c r="S108" s="1"/>
      <c r="U108" s="3"/>
      <c r="V108" s="4"/>
    </row>
    <row r="109" spans="1:22" x14ac:dyDescent="0.2">
      <c r="A109" s="26" t="s">
        <v>298</v>
      </c>
      <c r="B109" s="17" t="s">
        <v>626</v>
      </c>
      <c r="C109" s="29" t="s">
        <v>298</v>
      </c>
      <c r="D109" s="19" t="s">
        <v>839</v>
      </c>
      <c r="E109" s="19" t="s">
        <v>296</v>
      </c>
      <c r="F109" s="48" t="s">
        <v>297</v>
      </c>
      <c r="G109" s="19" t="s">
        <v>299</v>
      </c>
      <c r="H109" s="19" t="s">
        <v>294</v>
      </c>
      <c r="I109" s="24" t="s">
        <v>301</v>
      </c>
      <c r="J109" s="19" t="s">
        <v>638</v>
      </c>
      <c r="K109" s="20" t="s">
        <v>841</v>
      </c>
      <c r="L109" s="25" t="s">
        <v>9</v>
      </c>
      <c r="M109" s="20" t="s">
        <v>1150</v>
      </c>
      <c r="N109" s="23" t="str">
        <f>IF(ISBLANK(Tabelle2[[#This Row],[Price per 10 mg]]),"",RIGHT(Tabelle2[[#This Row],[Price per 10 mg]],1))</f>
        <v>£</v>
      </c>
      <c r="O10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0,529 €</v>
      </c>
      <c r="P109" s="17"/>
      <c r="R109" s="1"/>
      <c r="S109" s="1"/>
      <c r="U109" s="3"/>
      <c r="V109" s="4"/>
    </row>
    <row r="110" spans="1:22" x14ac:dyDescent="0.2">
      <c r="A110" s="26" t="s">
        <v>298</v>
      </c>
      <c r="B110" s="17" t="s">
        <v>626</v>
      </c>
      <c r="C110" s="27" t="s">
        <v>298</v>
      </c>
      <c r="D110" s="19" t="s">
        <v>840</v>
      </c>
      <c r="E110" s="19" t="s">
        <v>296</v>
      </c>
      <c r="F110" s="48" t="s">
        <v>297</v>
      </c>
      <c r="G110" s="19" t="s">
        <v>299</v>
      </c>
      <c r="H110" s="19" t="s">
        <v>7</v>
      </c>
      <c r="I110" s="24" t="s">
        <v>302</v>
      </c>
      <c r="J110" s="19" t="s">
        <v>638</v>
      </c>
      <c r="K110" s="20" t="s">
        <v>303</v>
      </c>
      <c r="L110" s="25" t="s">
        <v>9</v>
      </c>
      <c r="M110" s="20" t="s">
        <v>480</v>
      </c>
      <c r="N110" s="23" t="str">
        <f>IF(ISBLANK(Tabelle2[[#This Row],[Price per 10 mg]]),"",RIGHT(Tabelle2[[#This Row],[Price per 10 mg]],1))</f>
        <v>$</v>
      </c>
      <c r="O110"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0,99 €</v>
      </c>
      <c r="P110" s="17"/>
      <c r="R110" s="1"/>
      <c r="S110" s="1"/>
      <c r="U110" s="3"/>
      <c r="V110" s="4"/>
    </row>
    <row r="111" spans="1:22" x14ac:dyDescent="0.2">
      <c r="A111" s="26" t="s">
        <v>298</v>
      </c>
      <c r="B111" s="17" t="s">
        <v>626</v>
      </c>
      <c r="C111" s="29" t="s">
        <v>298</v>
      </c>
      <c r="D111" s="19" t="s">
        <v>298</v>
      </c>
      <c r="E111" s="19" t="s">
        <v>296</v>
      </c>
      <c r="F111" s="48" t="s">
        <v>297</v>
      </c>
      <c r="G111" s="19" t="s">
        <v>299</v>
      </c>
      <c r="H111" s="19" t="s">
        <v>19</v>
      </c>
      <c r="I111" s="24">
        <v>674706</v>
      </c>
      <c r="J111" s="19" t="s">
        <v>13</v>
      </c>
      <c r="K111" s="20" t="s">
        <v>300</v>
      </c>
      <c r="L111" s="25" t="s">
        <v>9</v>
      </c>
      <c r="M111" s="20" t="s">
        <v>300</v>
      </c>
      <c r="N111" s="23" t="str">
        <f>IF(ISBLANK(Tabelle2[[#This Row],[Price per 10 mg]]),"",RIGHT(Tabelle2[[#This Row],[Price per 10 mg]],1))</f>
        <v>€</v>
      </c>
      <c r="O11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89,90 €</v>
      </c>
      <c r="P111" s="17"/>
      <c r="R111" s="1"/>
      <c r="S111" s="1"/>
      <c r="U111" s="3"/>
      <c r="V111" s="4"/>
    </row>
    <row r="112" spans="1:22" ht="22.5" x14ac:dyDescent="0.2">
      <c r="A112" s="28" t="s">
        <v>461</v>
      </c>
      <c r="B112" s="17" t="s">
        <v>627</v>
      </c>
      <c r="C112" s="19"/>
      <c r="D112" s="19" t="s">
        <v>461</v>
      </c>
      <c r="E112" s="19" t="s">
        <v>455</v>
      </c>
      <c r="F112" s="48" t="s">
        <v>462</v>
      </c>
      <c r="G112" s="19" t="s">
        <v>463</v>
      </c>
      <c r="H112" s="19" t="s">
        <v>643</v>
      </c>
      <c r="I112" s="24" t="s">
        <v>460</v>
      </c>
      <c r="J112" s="19" t="s">
        <v>13</v>
      </c>
      <c r="K112" s="20" t="s">
        <v>314</v>
      </c>
      <c r="L112" s="25" t="s">
        <v>9</v>
      </c>
      <c r="M112" s="20" t="s">
        <v>314</v>
      </c>
      <c r="N112" s="21" t="str">
        <f>IF(ISBLANK(Tabelle2[[#This Row],[Price per 10 mg]]),"",RIGHT(Tabelle2[[#This Row],[Price per 10 mg]],1))</f>
        <v>€</v>
      </c>
      <c r="O11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75,65 €</v>
      </c>
      <c r="P112" s="17"/>
      <c r="R112" s="1"/>
      <c r="S112" s="1"/>
      <c r="U112" s="3"/>
      <c r="V112" s="4"/>
    </row>
    <row r="113" spans="1:22" ht="22.5" x14ac:dyDescent="0.2">
      <c r="A113" s="28" t="s">
        <v>461</v>
      </c>
      <c r="B113" s="17" t="s">
        <v>627</v>
      </c>
      <c r="C113" s="19"/>
      <c r="D113" s="19" t="s">
        <v>461</v>
      </c>
      <c r="E113" s="19" t="s">
        <v>455</v>
      </c>
      <c r="F113" s="48" t="s">
        <v>462</v>
      </c>
      <c r="G113" s="19" t="s">
        <v>463</v>
      </c>
      <c r="H113" s="19" t="s">
        <v>19</v>
      </c>
      <c r="I113" s="24">
        <v>684721</v>
      </c>
      <c r="J113" s="19" t="s">
        <v>13</v>
      </c>
      <c r="K113" s="20" t="s">
        <v>464</v>
      </c>
      <c r="L113" s="25" t="s">
        <v>9</v>
      </c>
      <c r="M113" s="20" t="s">
        <v>464</v>
      </c>
      <c r="N113" s="21" t="str">
        <f>IF(ISBLANK(Tabelle2[[#This Row],[Price per 10 mg]]),"",RIGHT(Tabelle2[[#This Row],[Price per 10 mg]],1))</f>
        <v>€</v>
      </c>
      <c r="O11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74,90 €</v>
      </c>
      <c r="P113" s="17"/>
      <c r="R113" s="1"/>
      <c r="S113" s="1"/>
      <c r="U113" s="3"/>
      <c r="V113" s="4"/>
    </row>
    <row r="114" spans="1:22" ht="22.5" x14ac:dyDescent="0.2">
      <c r="A114" s="18" t="s">
        <v>1138</v>
      </c>
      <c r="B114" s="17" t="s">
        <v>646</v>
      </c>
      <c r="C114" s="29" t="s">
        <v>456</v>
      </c>
      <c r="D114" s="19" t="s">
        <v>455</v>
      </c>
      <c r="E114" s="19" t="s">
        <v>455</v>
      </c>
      <c r="F114" s="48" t="s">
        <v>457</v>
      </c>
      <c r="G114" s="19" t="s">
        <v>458</v>
      </c>
      <c r="H114" s="19" t="s">
        <v>643</v>
      </c>
      <c r="I114" s="24" t="s">
        <v>459</v>
      </c>
      <c r="J114" s="19" t="s">
        <v>13</v>
      </c>
      <c r="K114" s="20" t="s">
        <v>314</v>
      </c>
      <c r="L114" s="25" t="s">
        <v>9</v>
      </c>
      <c r="M114" s="20" t="s">
        <v>314</v>
      </c>
      <c r="N114" s="21" t="str">
        <f>IF(ISBLANK(Tabelle2[[#This Row],[Price per 10 mg]]),"",RIGHT(Tabelle2[[#This Row],[Price per 10 mg]],1))</f>
        <v>€</v>
      </c>
      <c r="O11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75,65 €</v>
      </c>
      <c r="P114" s="17"/>
      <c r="R114" s="1"/>
      <c r="S114" s="1"/>
      <c r="U114" s="3"/>
      <c r="V114" s="4"/>
    </row>
    <row r="115" spans="1:22" ht="22.5" x14ac:dyDescent="0.2">
      <c r="A115" s="18" t="s">
        <v>1138</v>
      </c>
      <c r="B115" s="17" t="s">
        <v>646</v>
      </c>
      <c r="C115" s="29" t="s">
        <v>456</v>
      </c>
      <c r="D115" s="19" t="s">
        <v>455</v>
      </c>
      <c r="E115" s="19" t="s">
        <v>455</v>
      </c>
      <c r="F115" s="48" t="s">
        <v>457</v>
      </c>
      <c r="G115" s="19" t="s">
        <v>458</v>
      </c>
      <c r="H115" s="19" t="s">
        <v>19</v>
      </c>
      <c r="I115" s="24">
        <v>684722</v>
      </c>
      <c r="J115" s="19" t="s">
        <v>13</v>
      </c>
      <c r="K115" s="20" t="s">
        <v>107</v>
      </c>
      <c r="L115" s="25" t="s">
        <v>9</v>
      </c>
      <c r="M115" s="20" t="s">
        <v>59</v>
      </c>
      <c r="N115" s="21" t="str">
        <f>IF(ISBLANK(Tabelle2[[#This Row],[Price per 10 mg]]),"",RIGHT(Tabelle2[[#This Row],[Price per 10 mg]],1))</f>
        <v>-</v>
      </c>
      <c r="O115" s="21" t="str">
        <f>IF(ISBLANK(Tabelle2[[#This Row],[Price per 10 mg]]),"",RIGHT(Tabelle2[[#This Row],[Price per 10 mg]],1))</f>
        <v>-</v>
      </c>
      <c r="P115" s="17"/>
      <c r="R115" s="1"/>
      <c r="S115" s="1"/>
      <c r="U115" s="3"/>
      <c r="V115" s="4"/>
    </row>
    <row r="116" spans="1:22" x14ac:dyDescent="0.2">
      <c r="A116" s="37" t="s">
        <v>642</v>
      </c>
      <c r="B116" s="17" t="s">
        <v>646</v>
      </c>
      <c r="C116" s="19"/>
      <c r="D116" s="19" t="s">
        <v>366</v>
      </c>
      <c r="E116" s="19" t="s">
        <v>366</v>
      </c>
      <c r="F116" s="48" t="s">
        <v>367</v>
      </c>
      <c r="G116" s="19" t="s">
        <v>362</v>
      </c>
      <c r="H116" s="19" t="s">
        <v>643</v>
      </c>
      <c r="I116" s="24" t="s">
        <v>363</v>
      </c>
      <c r="J116" s="19" t="s">
        <v>101</v>
      </c>
      <c r="K116" s="20" t="s">
        <v>364</v>
      </c>
      <c r="L116" s="25" t="s">
        <v>9</v>
      </c>
      <c r="M116" s="20" t="s">
        <v>365</v>
      </c>
      <c r="N116" s="21" t="str">
        <f>IF(ISBLANK(Tabelle2[[#This Row],[Price per 10 mg]]),"",RIGHT(Tabelle2[[#This Row],[Price per 10 mg]],1))</f>
        <v>€</v>
      </c>
      <c r="O11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36,04 €</v>
      </c>
      <c r="P116" s="17"/>
      <c r="R116" s="1"/>
      <c r="S116" s="1"/>
      <c r="U116" s="3"/>
      <c r="V116" s="4"/>
    </row>
    <row r="117" spans="1:22" x14ac:dyDescent="0.2">
      <c r="A117" s="37" t="s">
        <v>642</v>
      </c>
      <c r="B117" s="17" t="s">
        <v>646</v>
      </c>
      <c r="C117" s="19"/>
      <c r="D117" s="19" t="s">
        <v>366</v>
      </c>
      <c r="E117" s="19" t="s">
        <v>366</v>
      </c>
      <c r="F117" s="48" t="s">
        <v>367</v>
      </c>
      <c r="G117" s="19" t="s">
        <v>362</v>
      </c>
      <c r="H117" s="19" t="s">
        <v>19</v>
      </c>
      <c r="I117" s="24">
        <v>681421</v>
      </c>
      <c r="J117" s="19" t="s">
        <v>369</v>
      </c>
      <c r="K117" s="20" t="s">
        <v>368</v>
      </c>
      <c r="L117" s="25" t="s">
        <v>9</v>
      </c>
      <c r="M117" s="20" t="s">
        <v>370</v>
      </c>
      <c r="N117" s="21" t="str">
        <f>IF(ISBLANK(Tabelle2[[#This Row],[Price per 10 mg]]),"",RIGHT(Tabelle2[[#This Row],[Price per 10 mg]],1))</f>
        <v>€</v>
      </c>
      <c r="O11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31,96 €</v>
      </c>
      <c r="P117" s="17"/>
      <c r="R117" s="1"/>
      <c r="S117" s="1"/>
      <c r="U117" s="3"/>
      <c r="V117" s="4"/>
    </row>
    <row r="118" spans="1:22" x14ac:dyDescent="0.2">
      <c r="A118" s="28" t="s">
        <v>415</v>
      </c>
      <c r="B118" s="17" t="s">
        <v>627</v>
      </c>
      <c r="C118" s="27"/>
      <c r="D118" s="19" t="s">
        <v>415</v>
      </c>
      <c r="E118" s="19" t="s">
        <v>415</v>
      </c>
      <c r="F118" s="48" t="s">
        <v>416</v>
      </c>
      <c r="G118" s="19" t="s">
        <v>414</v>
      </c>
      <c r="H118" s="19" t="s">
        <v>643</v>
      </c>
      <c r="I118" s="24" t="s">
        <v>417</v>
      </c>
      <c r="J118" s="19" t="s">
        <v>191</v>
      </c>
      <c r="K118" s="20" t="s">
        <v>418</v>
      </c>
      <c r="L118" s="25" t="s">
        <v>9</v>
      </c>
      <c r="M118" s="20" t="s">
        <v>419</v>
      </c>
      <c r="N118" s="21" t="str">
        <f>IF(ISBLANK(Tabelle2[[#This Row],[Price per 10 mg]]),"",RIGHT(Tabelle2[[#This Row],[Price per 10 mg]],1))</f>
        <v>€</v>
      </c>
      <c r="O11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2,21 €</v>
      </c>
      <c r="P118" s="17"/>
      <c r="R118" s="1"/>
      <c r="S118" s="1"/>
      <c r="U118" s="3"/>
      <c r="V118" s="4"/>
    </row>
    <row r="119" spans="1:22" x14ac:dyDescent="0.2">
      <c r="A119" s="28" t="s">
        <v>415</v>
      </c>
      <c r="B119" s="17" t="s">
        <v>627</v>
      </c>
      <c r="C119" s="27"/>
      <c r="D119" s="19" t="s">
        <v>415</v>
      </c>
      <c r="E119" s="19" t="s">
        <v>415</v>
      </c>
      <c r="F119" s="48" t="s">
        <v>416</v>
      </c>
      <c r="G119" s="19" t="s">
        <v>414</v>
      </c>
      <c r="H119" s="19" t="s">
        <v>19</v>
      </c>
      <c r="I119" s="24">
        <v>676856</v>
      </c>
      <c r="J119" s="19" t="s">
        <v>191</v>
      </c>
      <c r="K119" s="20" t="s">
        <v>113</v>
      </c>
      <c r="L119" s="25" t="s">
        <v>9</v>
      </c>
      <c r="M119" s="20" t="s">
        <v>420</v>
      </c>
      <c r="N119" s="21" t="str">
        <f>IF(ISBLANK(Tabelle2[[#This Row],[Price per 10 mg]]),"",RIGHT(Tabelle2[[#This Row],[Price per 10 mg]],1))</f>
        <v>€</v>
      </c>
      <c r="O11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2,04 €</v>
      </c>
      <c r="P119" s="17"/>
      <c r="R119" s="1"/>
      <c r="S119" s="1"/>
      <c r="U119" s="3"/>
      <c r="V119" s="4"/>
    </row>
    <row r="120" spans="1:22" x14ac:dyDescent="0.2">
      <c r="A120" s="28" t="s">
        <v>415</v>
      </c>
      <c r="B120" s="17" t="s">
        <v>627</v>
      </c>
      <c r="C120" s="27"/>
      <c r="D120" s="19" t="s">
        <v>415</v>
      </c>
      <c r="E120" s="19" t="s">
        <v>415</v>
      </c>
      <c r="F120" s="48" t="s">
        <v>416</v>
      </c>
      <c r="G120" s="19" t="s">
        <v>414</v>
      </c>
      <c r="H120" s="19" t="s">
        <v>1148</v>
      </c>
      <c r="I120" s="24" t="s">
        <v>421</v>
      </c>
      <c r="J120" s="19" t="s">
        <v>115</v>
      </c>
      <c r="K120" s="20" t="s">
        <v>422</v>
      </c>
      <c r="L120" s="25" t="s">
        <v>9</v>
      </c>
      <c r="M120" s="20" t="s">
        <v>423</v>
      </c>
      <c r="N120" s="21" t="str">
        <f>IF(ISBLANK(Tabelle2[[#This Row],[Price per 10 mg]]),"",RIGHT(Tabelle2[[#This Row],[Price per 10 mg]],1))</f>
        <v>€</v>
      </c>
      <c r="O120"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3,50 €</v>
      </c>
      <c r="P120" s="17"/>
      <c r="R120" s="1"/>
      <c r="S120" s="1"/>
      <c r="U120" s="3"/>
      <c r="V120" s="4"/>
    </row>
    <row r="121" spans="1:22" x14ac:dyDescent="0.2">
      <c r="A121" s="28" t="s">
        <v>415</v>
      </c>
      <c r="B121" s="17" t="s">
        <v>627</v>
      </c>
      <c r="C121" s="27"/>
      <c r="D121" s="19" t="s">
        <v>415</v>
      </c>
      <c r="E121" s="19" t="s">
        <v>415</v>
      </c>
      <c r="F121" s="48" t="s">
        <v>416</v>
      </c>
      <c r="G121" s="19" t="s">
        <v>414</v>
      </c>
      <c r="H121" s="19" t="s">
        <v>7</v>
      </c>
      <c r="I121" s="24" t="s">
        <v>424</v>
      </c>
      <c r="J121" s="19" t="s">
        <v>191</v>
      </c>
      <c r="K121" s="20" t="s">
        <v>413</v>
      </c>
      <c r="L121" s="25" t="s">
        <v>9</v>
      </c>
      <c r="M121" s="20" t="s">
        <v>425</v>
      </c>
      <c r="N121" s="21" t="str">
        <f>IF(ISBLANK(Tabelle2[[#This Row],[Price per 10 mg]]),"",RIGHT(Tabelle2[[#This Row],[Price per 10 mg]],1))</f>
        <v>$</v>
      </c>
      <c r="O12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2,16 €</v>
      </c>
      <c r="P121" s="17"/>
      <c r="R121" s="1"/>
      <c r="S121" s="1"/>
      <c r="U121" s="3"/>
      <c r="V121" s="4"/>
    </row>
    <row r="122" spans="1:22" x14ac:dyDescent="0.2">
      <c r="A122" s="26" t="s">
        <v>843</v>
      </c>
      <c r="B122" s="17" t="s">
        <v>626</v>
      </c>
      <c r="C122" s="29" t="s">
        <v>846</v>
      </c>
      <c r="D122" s="19" t="s">
        <v>845</v>
      </c>
      <c r="E122" s="19" t="s">
        <v>109</v>
      </c>
      <c r="F122" s="48" t="s">
        <v>245</v>
      </c>
      <c r="G122" s="19" t="s">
        <v>111</v>
      </c>
      <c r="H122" s="19" t="s">
        <v>1148</v>
      </c>
      <c r="I122" s="24" t="s">
        <v>112</v>
      </c>
      <c r="J122" s="19" t="s">
        <v>638</v>
      </c>
      <c r="K122" s="20" t="s">
        <v>311</v>
      </c>
      <c r="L122" s="25" t="s">
        <v>9</v>
      </c>
      <c r="M122" s="20" t="s">
        <v>844</v>
      </c>
      <c r="N122" s="23" t="str">
        <f>IF(ISBLANK(Tabelle2[[#This Row],[Price per 10 mg]]),"",RIGHT(Tabelle2[[#This Row],[Price per 10 mg]],1))</f>
        <v>€</v>
      </c>
      <c r="O12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0,58 €</v>
      </c>
      <c r="P122" s="17"/>
      <c r="R122" s="1"/>
      <c r="S122" s="1"/>
      <c r="U122" s="3"/>
      <c r="V122" s="4"/>
    </row>
    <row r="123" spans="1:22" x14ac:dyDescent="0.2">
      <c r="A123" s="26" t="s">
        <v>843</v>
      </c>
      <c r="B123" s="17" t="s">
        <v>626</v>
      </c>
      <c r="C123" s="29" t="s">
        <v>846</v>
      </c>
      <c r="D123" s="19" t="s">
        <v>847</v>
      </c>
      <c r="E123" s="19" t="s">
        <v>109</v>
      </c>
      <c r="F123" s="48" t="s">
        <v>245</v>
      </c>
      <c r="G123" s="19" t="s">
        <v>111</v>
      </c>
      <c r="H123" s="19" t="s">
        <v>7</v>
      </c>
      <c r="I123" s="24" t="s">
        <v>114</v>
      </c>
      <c r="J123" s="19" t="s">
        <v>115</v>
      </c>
      <c r="K123" s="20" t="s">
        <v>192</v>
      </c>
      <c r="L123" s="25" t="s">
        <v>9</v>
      </c>
      <c r="M123" s="20" t="s">
        <v>848</v>
      </c>
      <c r="N123" s="23" t="str">
        <f>IF(ISBLANK(Tabelle2[[#This Row],[Price per 10 mg]]),"",RIGHT(Tabelle2[[#This Row],[Price per 10 mg]],1))</f>
        <v>$</v>
      </c>
      <c r="O12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4,5 €</v>
      </c>
      <c r="P123" s="17"/>
      <c r="R123" s="1"/>
      <c r="S123" s="1"/>
      <c r="U123" s="3"/>
      <c r="V123" s="4"/>
    </row>
    <row r="124" spans="1:22" x14ac:dyDescent="0.2">
      <c r="A124" s="26" t="s">
        <v>843</v>
      </c>
      <c r="B124" s="17" t="s">
        <v>626</v>
      </c>
      <c r="C124" s="29" t="s">
        <v>846</v>
      </c>
      <c r="D124" s="19" t="s">
        <v>862</v>
      </c>
      <c r="E124" s="19" t="s">
        <v>109</v>
      </c>
      <c r="F124" s="48" t="s">
        <v>245</v>
      </c>
      <c r="G124" s="19" t="s">
        <v>111</v>
      </c>
      <c r="H124" s="19" t="s">
        <v>294</v>
      </c>
      <c r="I124" s="24" t="s">
        <v>293</v>
      </c>
      <c r="J124" s="19" t="s">
        <v>578</v>
      </c>
      <c r="K124" s="20" t="s">
        <v>849</v>
      </c>
      <c r="L124" s="25" t="s">
        <v>9</v>
      </c>
      <c r="M124" s="20" t="s">
        <v>850</v>
      </c>
      <c r="N124" s="23" t="str">
        <f>IF(ISBLANK(Tabelle2[[#This Row],[Price per 10 mg]]),"",RIGHT(Tabelle2[[#This Row],[Price per 10 mg]],1))</f>
        <v>£</v>
      </c>
      <c r="O12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0,0115 €</v>
      </c>
      <c r="P124" s="17"/>
      <c r="R124" s="1"/>
      <c r="S124" s="1"/>
      <c r="U124" s="3"/>
      <c r="V124" s="4"/>
    </row>
    <row r="125" spans="1:22" x14ac:dyDescent="0.2">
      <c r="A125" s="17" t="s">
        <v>843</v>
      </c>
      <c r="B125" s="17" t="s">
        <v>626</v>
      </c>
      <c r="C125" s="27" t="s">
        <v>846</v>
      </c>
      <c r="D125" s="19" t="s">
        <v>110</v>
      </c>
      <c r="E125" s="19" t="s">
        <v>109</v>
      </c>
      <c r="F125" s="48" t="s">
        <v>245</v>
      </c>
      <c r="G125" s="19" t="s">
        <v>111</v>
      </c>
      <c r="H125" s="19" t="s">
        <v>19</v>
      </c>
      <c r="I125" s="24">
        <v>680609</v>
      </c>
      <c r="J125" s="19" t="s">
        <v>115</v>
      </c>
      <c r="K125" s="20" t="s">
        <v>117</v>
      </c>
      <c r="L125" s="25" t="s">
        <v>9</v>
      </c>
      <c r="M125" s="20" t="s">
        <v>118</v>
      </c>
      <c r="N125" s="23" t="str">
        <f>IF(ISBLANK(Tabelle2[[#This Row],[Price per 10 mg]]),"",RIGHT(Tabelle2[[#This Row],[Price per 10 mg]],1))</f>
        <v>€</v>
      </c>
      <c r="O12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3,09 €</v>
      </c>
      <c r="P125" s="17"/>
      <c r="R125" s="1"/>
      <c r="S125" s="1"/>
      <c r="U125" s="3"/>
      <c r="V125" s="4"/>
    </row>
    <row r="126" spans="1:22" x14ac:dyDescent="0.2">
      <c r="A126" s="28" t="s">
        <v>428</v>
      </c>
      <c r="B126" s="17" t="s">
        <v>627</v>
      </c>
      <c r="C126" s="27"/>
      <c r="D126" s="19" t="s">
        <v>428</v>
      </c>
      <c r="E126" s="19" t="s">
        <v>428</v>
      </c>
      <c r="F126" s="48" t="s">
        <v>427</v>
      </c>
      <c r="G126" s="19" t="s">
        <v>426</v>
      </c>
      <c r="H126" s="19" t="s">
        <v>19</v>
      </c>
      <c r="I126" s="24">
        <v>675910</v>
      </c>
      <c r="J126" s="19" t="s">
        <v>31</v>
      </c>
      <c r="K126" s="20" t="s">
        <v>300</v>
      </c>
      <c r="L126" s="25" t="s">
        <v>9</v>
      </c>
      <c r="M126" s="20" t="s">
        <v>429</v>
      </c>
      <c r="N126" s="21" t="str">
        <f>IF(ISBLANK(Tabelle2[[#This Row],[Price per 10 mg]]),"",RIGHT(Tabelle2[[#This Row],[Price per 10 mg]],1))</f>
        <v>€</v>
      </c>
      <c r="O12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17,98 €</v>
      </c>
      <c r="P126" s="17"/>
      <c r="R126" s="1"/>
      <c r="S126" s="1"/>
      <c r="U126" s="3"/>
      <c r="V126" s="4"/>
    </row>
    <row r="127" spans="1:22" x14ac:dyDescent="0.2">
      <c r="A127" s="28" t="s">
        <v>428</v>
      </c>
      <c r="B127" s="17" t="s">
        <v>627</v>
      </c>
      <c r="C127" s="27"/>
      <c r="D127" s="19" t="s">
        <v>428</v>
      </c>
      <c r="E127" s="19" t="s">
        <v>428</v>
      </c>
      <c r="F127" s="48" t="s">
        <v>427</v>
      </c>
      <c r="G127" s="19" t="s">
        <v>426</v>
      </c>
      <c r="H127" s="19" t="s">
        <v>1148</v>
      </c>
      <c r="I127" s="24" t="s">
        <v>430</v>
      </c>
      <c r="J127" s="19" t="s">
        <v>115</v>
      </c>
      <c r="K127" s="20" t="s">
        <v>431</v>
      </c>
      <c r="L127" s="25" t="s">
        <v>9</v>
      </c>
      <c r="M127" s="20" t="s">
        <v>432</v>
      </c>
      <c r="N127" s="21" t="str">
        <f>IF(ISBLANK(Tabelle2[[#This Row],[Price per 10 mg]]),"",RIGHT(Tabelle2[[#This Row],[Price per 10 mg]],1))</f>
        <v>€</v>
      </c>
      <c r="O12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22,70 €</v>
      </c>
      <c r="P127" s="17"/>
      <c r="R127" s="1"/>
      <c r="S127" s="1"/>
      <c r="U127" s="3"/>
      <c r="V127" s="4"/>
    </row>
    <row r="128" spans="1:22" x14ac:dyDescent="0.2">
      <c r="A128" s="28" t="s">
        <v>428</v>
      </c>
      <c r="B128" s="17" t="s">
        <v>627</v>
      </c>
      <c r="C128" s="27"/>
      <c r="D128" s="19" t="s">
        <v>428</v>
      </c>
      <c r="E128" s="19" t="s">
        <v>428</v>
      </c>
      <c r="F128" s="48" t="s">
        <v>427</v>
      </c>
      <c r="G128" s="19" t="s">
        <v>426</v>
      </c>
      <c r="H128" s="19" t="s">
        <v>7</v>
      </c>
      <c r="I128" s="24" t="s">
        <v>433</v>
      </c>
      <c r="J128" s="19" t="s">
        <v>13</v>
      </c>
      <c r="K128" s="20" t="s">
        <v>21</v>
      </c>
      <c r="L128" s="25" t="s">
        <v>9</v>
      </c>
      <c r="M128" s="20" t="s">
        <v>21</v>
      </c>
      <c r="N128" s="21" t="str">
        <f>IF(ISBLANK(Tabelle2[[#This Row],[Price per 10 mg]]),"",RIGHT(Tabelle2[[#This Row],[Price per 10 mg]],1))</f>
        <v>$</v>
      </c>
      <c r="O12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135 €</v>
      </c>
      <c r="P128" s="17"/>
      <c r="R128" s="1"/>
      <c r="S128" s="1"/>
      <c r="U128" s="3"/>
      <c r="V128" s="4"/>
    </row>
    <row r="129" spans="1:22" x14ac:dyDescent="0.2">
      <c r="A129" s="26" t="s">
        <v>851</v>
      </c>
      <c r="B129" s="17" t="s">
        <v>852</v>
      </c>
      <c r="C129" s="29" t="s">
        <v>265</v>
      </c>
      <c r="D129" s="19" t="s">
        <v>855</v>
      </c>
      <c r="E129" s="19" t="s">
        <v>70</v>
      </c>
      <c r="F129" s="48" t="s">
        <v>270</v>
      </c>
      <c r="G129" s="19" t="s">
        <v>266</v>
      </c>
      <c r="H129" s="19" t="s">
        <v>643</v>
      </c>
      <c r="I129" s="24" t="s">
        <v>276</v>
      </c>
      <c r="J129" s="19" t="s">
        <v>115</v>
      </c>
      <c r="K129" s="20" t="s">
        <v>277</v>
      </c>
      <c r="L129" s="25" t="s">
        <v>9</v>
      </c>
      <c r="M129" s="20" t="s">
        <v>278</v>
      </c>
      <c r="N129" s="23" t="str">
        <f>IF(ISBLANK(Tabelle2[[#This Row],[Price per 10 mg]]),"",RIGHT(Tabelle2[[#This Row],[Price per 10 mg]],1))</f>
        <v>€</v>
      </c>
      <c r="O12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5,67 €</v>
      </c>
      <c r="P129" s="17"/>
      <c r="R129" s="1"/>
      <c r="S129" s="1"/>
      <c r="U129" s="3"/>
      <c r="V129" s="4"/>
    </row>
    <row r="130" spans="1:22" x14ac:dyDescent="0.2">
      <c r="A130" s="26" t="s">
        <v>851</v>
      </c>
      <c r="B130" s="17" t="s">
        <v>852</v>
      </c>
      <c r="C130" s="29" t="s">
        <v>265</v>
      </c>
      <c r="D130" s="19" t="s">
        <v>854</v>
      </c>
      <c r="E130" s="19" t="s">
        <v>70</v>
      </c>
      <c r="F130" s="48" t="s">
        <v>270</v>
      </c>
      <c r="G130" s="19" t="s">
        <v>266</v>
      </c>
      <c r="H130" s="19" t="s">
        <v>1148</v>
      </c>
      <c r="I130" s="24" t="s">
        <v>267</v>
      </c>
      <c r="J130" s="19" t="s">
        <v>115</v>
      </c>
      <c r="K130" s="20" t="s">
        <v>268</v>
      </c>
      <c r="L130" s="25" t="s">
        <v>9</v>
      </c>
      <c r="M130" s="20" t="s">
        <v>269</v>
      </c>
      <c r="N130" s="23" t="str">
        <f>IF(ISBLANK(Tabelle2[[#This Row],[Price per 10 mg]]),"",RIGHT(Tabelle2[[#This Row],[Price per 10 mg]],1))</f>
        <v>€</v>
      </c>
      <c r="O130"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7,18 €</v>
      </c>
      <c r="P130" s="17"/>
      <c r="R130" s="1"/>
      <c r="S130" s="1"/>
      <c r="U130" s="3"/>
      <c r="V130" s="4"/>
    </row>
    <row r="131" spans="1:22" x14ac:dyDescent="0.2">
      <c r="A131" s="26" t="s">
        <v>851</v>
      </c>
      <c r="B131" s="17" t="s">
        <v>852</v>
      </c>
      <c r="C131" s="29" t="s">
        <v>265</v>
      </c>
      <c r="D131" s="19" t="s">
        <v>854</v>
      </c>
      <c r="E131" s="19" t="s">
        <v>70</v>
      </c>
      <c r="F131" s="48" t="s">
        <v>270</v>
      </c>
      <c r="G131" s="19" t="s">
        <v>266</v>
      </c>
      <c r="H131" s="19" t="s">
        <v>19</v>
      </c>
      <c r="I131" s="24">
        <v>681368</v>
      </c>
      <c r="J131" s="19" t="s">
        <v>115</v>
      </c>
      <c r="K131" s="20" t="s">
        <v>274</v>
      </c>
      <c r="L131" s="25" t="s">
        <v>9</v>
      </c>
      <c r="M131" s="20" t="s">
        <v>275</v>
      </c>
      <c r="N131" s="23" t="str">
        <f>IF(ISBLANK(Tabelle2[[#This Row],[Price per 10 mg]]),"",RIGHT(Tabelle2[[#This Row],[Price per 10 mg]],1))</f>
        <v>€</v>
      </c>
      <c r="O13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5,39 €</v>
      </c>
      <c r="P131" s="17"/>
      <c r="R131" s="1"/>
      <c r="S131" s="1"/>
      <c r="U131" s="3"/>
      <c r="V131" s="4"/>
    </row>
    <row r="132" spans="1:22" x14ac:dyDescent="0.2">
      <c r="A132" s="26" t="s">
        <v>851</v>
      </c>
      <c r="B132" s="17" t="s">
        <v>852</v>
      </c>
      <c r="C132" s="29" t="s">
        <v>265</v>
      </c>
      <c r="D132" s="19" t="s">
        <v>265</v>
      </c>
      <c r="E132" s="19" t="s">
        <v>70</v>
      </c>
      <c r="F132" s="48" t="s">
        <v>270</v>
      </c>
      <c r="G132" s="19" t="s">
        <v>266</v>
      </c>
      <c r="H132" s="19" t="s">
        <v>7</v>
      </c>
      <c r="I132" s="24" t="s">
        <v>271</v>
      </c>
      <c r="J132" s="19" t="s">
        <v>272</v>
      </c>
      <c r="K132" s="20" t="s">
        <v>856</v>
      </c>
      <c r="L132" s="25" t="s">
        <v>9</v>
      </c>
      <c r="M132" s="20" t="s">
        <v>857</v>
      </c>
      <c r="N132" s="23" t="str">
        <f>IF(ISBLANK(Tabelle2[[#This Row],[Price per 10 mg]]),"",RIGHT(Tabelle2[[#This Row],[Price per 10 mg]],1))</f>
        <v>$</v>
      </c>
      <c r="O13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2,79 €</v>
      </c>
      <c r="P132" s="17"/>
      <c r="R132" s="1"/>
      <c r="S132" s="1"/>
      <c r="U132" s="3"/>
      <c r="V132" s="4"/>
    </row>
    <row r="133" spans="1:22" x14ac:dyDescent="0.2">
      <c r="A133" s="36" t="s">
        <v>1137</v>
      </c>
      <c r="B133" s="17" t="s">
        <v>646</v>
      </c>
      <c r="C133" s="19"/>
      <c r="D133" s="19" t="s">
        <v>282</v>
      </c>
      <c r="E133" s="19" t="s">
        <v>70</v>
      </c>
      <c r="F133" s="48" t="s">
        <v>283</v>
      </c>
      <c r="G133" s="19" t="s">
        <v>284</v>
      </c>
      <c r="H133" s="19" t="s">
        <v>1148</v>
      </c>
      <c r="I133" s="24" t="s">
        <v>285</v>
      </c>
      <c r="J133" s="19" t="s">
        <v>191</v>
      </c>
      <c r="K133" s="20" t="s">
        <v>286</v>
      </c>
      <c r="L133" s="25" t="s">
        <v>9</v>
      </c>
      <c r="M133" s="20" t="s">
        <v>287</v>
      </c>
      <c r="N133" s="23" t="str">
        <f>IF(ISBLANK(Tabelle2[[#This Row],[Price per 10 mg]]),"",RIGHT(Tabelle2[[#This Row],[Price per 10 mg]],1))</f>
        <v>€</v>
      </c>
      <c r="O13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11,10 €</v>
      </c>
      <c r="P133" s="17"/>
      <c r="R133" s="1"/>
      <c r="S133" s="1"/>
      <c r="U133" s="3"/>
      <c r="V133" s="4"/>
    </row>
    <row r="134" spans="1:22" x14ac:dyDescent="0.2">
      <c r="A134" s="36" t="s">
        <v>1137</v>
      </c>
      <c r="B134" s="17" t="s">
        <v>646</v>
      </c>
      <c r="C134" s="19"/>
      <c r="D134" s="19" t="s">
        <v>282</v>
      </c>
      <c r="E134" s="19" t="s">
        <v>70</v>
      </c>
      <c r="F134" s="48" t="s">
        <v>283</v>
      </c>
      <c r="G134" s="19" t="s">
        <v>284</v>
      </c>
      <c r="H134" s="19" t="s">
        <v>643</v>
      </c>
      <c r="I134" s="24" t="s">
        <v>288</v>
      </c>
      <c r="J134" s="19" t="s">
        <v>31</v>
      </c>
      <c r="K134" s="20" t="s">
        <v>289</v>
      </c>
      <c r="L134" s="25" t="s">
        <v>9</v>
      </c>
      <c r="M134" s="20" t="s">
        <v>290</v>
      </c>
      <c r="N134" s="23" t="str">
        <f>IF(ISBLANK(Tabelle2[[#This Row],[Price per 10 mg]]),"",RIGHT(Tabelle2[[#This Row],[Price per 10 mg]],1))</f>
        <v>€</v>
      </c>
      <c r="O13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22,61 €</v>
      </c>
      <c r="P134" s="17"/>
      <c r="R134" s="1"/>
      <c r="S134" s="1"/>
      <c r="U134" s="3"/>
      <c r="V134" s="4"/>
    </row>
    <row r="135" spans="1:22" x14ac:dyDescent="0.2">
      <c r="A135" s="18" t="s">
        <v>1137</v>
      </c>
      <c r="B135" s="17" t="s">
        <v>646</v>
      </c>
      <c r="C135" s="19"/>
      <c r="D135" s="19" t="s">
        <v>281</v>
      </c>
      <c r="E135" s="19" t="s">
        <v>70</v>
      </c>
      <c r="F135" s="48" t="s">
        <v>279</v>
      </c>
      <c r="G135" s="19" t="s">
        <v>280</v>
      </c>
      <c r="H135" s="19" t="s">
        <v>19</v>
      </c>
      <c r="I135" s="24">
        <v>681338</v>
      </c>
      <c r="J135" s="19" t="s">
        <v>13</v>
      </c>
      <c r="K135" s="20" t="s">
        <v>160</v>
      </c>
      <c r="L135" s="25" t="s">
        <v>9</v>
      </c>
      <c r="M135" s="20" t="s">
        <v>160</v>
      </c>
      <c r="N135" s="23" t="str">
        <f>IF(ISBLANK(Tabelle2[[#This Row],[Price per 10 mg]]),"",RIGHT(Tabelle2[[#This Row],[Price per 10 mg]],1))</f>
        <v>€</v>
      </c>
      <c r="O13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395 €</v>
      </c>
      <c r="P135" s="17"/>
      <c r="R135" s="1"/>
      <c r="S135" s="1"/>
      <c r="U135" s="3"/>
      <c r="V135" s="4"/>
    </row>
    <row r="136" spans="1:22" x14ac:dyDescent="0.2">
      <c r="A136" s="18" t="s">
        <v>1137</v>
      </c>
      <c r="B136" s="17" t="s">
        <v>646</v>
      </c>
      <c r="C136" s="29"/>
      <c r="D136" s="19" t="s">
        <v>281</v>
      </c>
      <c r="E136" s="19" t="s">
        <v>70</v>
      </c>
      <c r="F136" s="48" t="s">
        <v>279</v>
      </c>
      <c r="G136" s="19" t="s">
        <v>280</v>
      </c>
      <c r="H136" s="19" t="s">
        <v>1148</v>
      </c>
      <c r="I136" s="24" t="s">
        <v>1145</v>
      </c>
      <c r="J136" s="19" t="s">
        <v>115</v>
      </c>
      <c r="K136" s="20" t="s">
        <v>1143</v>
      </c>
      <c r="L136" s="25" t="s">
        <v>9</v>
      </c>
      <c r="M136" s="20" t="s">
        <v>1144</v>
      </c>
      <c r="N136" s="23" t="str">
        <f>IF(ISBLANK(Tabelle2[[#This Row],[Price per 10 mg]]),"",RIGHT(Tabelle2[[#This Row],[Price per 10 mg]],1))</f>
        <v>€</v>
      </c>
      <c r="O13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7,96 €</v>
      </c>
      <c r="P136" s="17"/>
      <c r="R136" s="1"/>
      <c r="S136" s="1"/>
      <c r="U136" s="3"/>
      <c r="V136" s="4"/>
    </row>
    <row r="137" spans="1:22" x14ac:dyDescent="0.2">
      <c r="A137" s="26" t="s">
        <v>858</v>
      </c>
      <c r="B137" s="17"/>
      <c r="C137" s="19" t="s">
        <v>317</v>
      </c>
      <c r="D137" s="19" t="s">
        <v>861</v>
      </c>
      <c r="E137" s="19" t="s">
        <v>316</v>
      </c>
      <c r="F137" s="48" t="s">
        <v>315</v>
      </c>
      <c r="G137" s="19" t="s">
        <v>318</v>
      </c>
      <c r="H137" s="19" t="s">
        <v>643</v>
      </c>
      <c r="I137" s="24" t="s">
        <v>596</v>
      </c>
      <c r="J137" s="19" t="s">
        <v>101</v>
      </c>
      <c r="K137" s="20" t="s">
        <v>597</v>
      </c>
      <c r="L137" s="25" t="s">
        <v>9</v>
      </c>
      <c r="M137" s="20" t="s">
        <v>598</v>
      </c>
      <c r="N137" s="21" t="str">
        <f>IF(ISBLANK(Tabelle2[[#This Row],[Price per 10 mg]]),"",RIGHT(Tabelle2[[#This Row],[Price per 10 mg]],1))</f>
        <v>€</v>
      </c>
      <c r="O13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75,84 €</v>
      </c>
      <c r="P137" s="17"/>
      <c r="R137" s="1"/>
      <c r="S137" s="1"/>
      <c r="U137" s="3"/>
      <c r="V137" s="4"/>
    </row>
    <row r="138" spans="1:22" x14ac:dyDescent="0.2">
      <c r="A138" s="28" t="s">
        <v>858</v>
      </c>
      <c r="B138" s="17"/>
      <c r="C138" s="19" t="s">
        <v>317</v>
      </c>
      <c r="D138" s="19" t="s">
        <v>319</v>
      </c>
      <c r="E138" s="19" t="s">
        <v>316</v>
      </c>
      <c r="F138" s="48" t="s">
        <v>315</v>
      </c>
      <c r="G138" s="19" t="s">
        <v>318</v>
      </c>
      <c r="H138" s="19" t="s">
        <v>7</v>
      </c>
      <c r="I138" s="24" t="s">
        <v>859</v>
      </c>
      <c r="J138" s="19" t="s">
        <v>31</v>
      </c>
      <c r="K138" s="20" t="s">
        <v>701</v>
      </c>
      <c r="L138" s="25" t="s">
        <v>9</v>
      </c>
      <c r="M138" s="20" t="s">
        <v>860</v>
      </c>
      <c r="N138" s="23" t="str">
        <f>IF(ISBLANK(Tabelle2[[#This Row],[Price per 10 mg]]),"",RIGHT(Tabelle2[[#This Row],[Price per 10 mg]],1))</f>
        <v>$</v>
      </c>
      <c r="O13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33,3 €</v>
      </c>
      <c r="P138" s="17"/>
      <c r="R138" s="1"/>
      <c r="S138" s="1"/>
      <c r="U138" s="3"/>
      <c r="V138" s="4"/>
    </row>
    <row r="139" spans="1:22" ht="22.5" x14ac:dyDescent="0.2">
      <c r="A139" s="28" t="s">
        <v>381</v>
      </c>
      <c r="B139" s="17" t="s">
        <v>627</v>
      </c>
      <c r="C139" s="19"/>
      <c r="D139" s="19" t="s">
        <v>381</v>
      </c>
      <c r="E139" s="19" t="s">
        <v>381</v>
      </c>
      <c r="F139" s="48" t="s">
        <v>382</v>
      </c>
      <c r="G139" s="19" t="s">
        <v>380</v>
      </c>
      <c r="H139" s="19" t="s">
        <v>643</v>
      </c>
      <c r="I139" s="24" t="s">
        <v>379</v>
      </c>
      <c r="J139" s="45" t="s">
        <v>13</v>
      </c>
      <c r="K139" s="20" t="s">
        <v>289</v>
      </c>
      <c r="L139" s="25" t="s">
        <v>9</v>
      </c>
      <c r="M139" s="20" t="s">
        <v>289</v>
      </c>
      <c r="N139" s="21" t="str">
        <f>IF(ISBLANK(Tabelle2[[#This Row],[Price per 10 mg]]),"",RIGHT(Tabelle2[[#This Row],[Price per 10 mg]],1))</f>
        <v>€</v>
      </c>
      <c r="O13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113,05 €</v>
      </c>
      <c r="P139" s="17"/>
      <c r="R139" s="1"/>
      <c r="S139" s="1"/>
      <c r="U139" s="3"/>
      <c r="V139" s="4"/>
    </row>
    <row r="140" spans="1:22" ht="22.5" x14ac:dyDescent="0.2">
      <c r="A140" s="28" t="s">
        <v>381</v>
      </c>
      <c r="B140" s="17" t="s">
        <v>627</v>
      </c>
      <c r="C140" s="19"/>
      <c r="D140" s="19" t="s">
        <v>381</v>
      </c>
      <c r="E140" s="19" t="s">
        <v>381</v>
      </c>
      <c r="F140" s="48" t="s">
        <v>382</v>
      </c>
      <c r="G140" s="19" t="s">
        <v>380</v>
      </c>
      <c r="H140" s="19" t="s">
        <v>19</v>
      </c>
      <c r="I140" s="24">
        <v>684210</v>
      </c>
      <c r="J140" s="19" t="s">
        <v>13</v>
      </c>
      <c r="K140" s="20" t="s">
        <v>160</v>
      </c>
      <c r="L140" s="25" t="s">
        <v>9</v>
      </c>
      <c r="M140" s="20" t="s">
        <v>160</v>
      </c>
      <c r="N140" s="21" t="str">
        <f>IF(ISBLANK(Tabelle2[[#This Row],[Price per 10 mg]]),"",RIGHT(Tabelle2[[#This Row],[Price per 10 mg]],1))</f>
        <v>€</v>
      </c>
      <c r="O140"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395 €</v>
      </c>
      <c r="P140" s="17"/>
      <c r="R140" s="1"/>
      <c r="S140" s="1"/>
      <c r="U140" s="3"/>
      <c r="V140" s="4"/>
    </row>
    <row r="141" spans="1:22" ht="22.5" x14ac:dyDescent="0.2">
      <c r="A141" s="28" t="s">
        <v>381</v>
      </c>
      <c r="B141" s="17" t="s">
        <v>627</v>
      </c>
      <c r="C141" s="19"/>
      <c r="D141" s="19" t="s">
        <v>381</v>
      </c>
      <c r="E141" s="19" t="s">
        <v>381</v>
      </c>
      <c r="F141" s="48" t="s">
        <v>382</v>
      </c>
      <c r="G141" s="19" t="s">
        <v>380</v>
      </c>
      <c r="H141" s="19" t="s">
        <v>7</v>
      </c>
      <c r="I141" s="24" t="s">
        <v>383</v>
      </c>
      <c r="J141" s="19" t="s">
        <v>12</v>
      </c>
      <c r="K141" s="20" t="s">
        <v>21</v>
      </c>
      <c r="L141" s="25" t="s">
        <v>9</v>
      </c>
      <c r="M141" s="20" t="s">
        <v>64</v>
      </c>
      <c r="N141" s="21" t="str">
        <f>IF(ISBLANK(Tabelle2[[#This Row],[Price per 10 mg]]),"",RIGHT(Tabelle2[[#This Row],[Price per 10 mg]],1))</f>
        <v>$</v>
      </c>
      <c r="O14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270 €</v>
      </c>
      <c r="P141" s="17"/>
      <c r="R141" s="1"/>
      <c r="S141" s="1"/>
      <c r="U141" s="3"/>
      <c r="V141" s="4"/>
    </row>
    <row r="142" spans="1:22" ht="22.5" x14ac:dyDescent="0.2">
      <c r="A142" s="37" t="s">
        <v>642</v>
      </c>
      <c r="B142" s="17" t="s">
        <v>646</v>
      </c>
      <c r="C142" s="19"/>
      <c r="D142" s="19" t="s">
        <v>447</v>
      </c>
      <c r="E142" s="19" t="s">
        <v>447</v>
      </c>
      <c r="F142" s="48" t="s">
        <v>448</v>
      </c>
      <c r="G142" s="19" t="s">
        <v>449</v>
      </c>
      <c r="H142" s="19" t="s">
        <v>493</v>
      </c>
      <c r="I142" s="24" t="s">
        <v>494</v>
      </c>
      <c r="J142" s="19" t="s">
        <v>31</v>
      </c>
      <c r="K142" s="20" t="s">
        <v>495</v>
      </c>
      <c r="L142" s="25" t="s">
        <v>9</v>
      </c>
      <c r="M142" s="20" t="s">
        <v>496</v>
      </c>
      <c r="N142" s="21" t="str">
        <f>IF(ISBLANK(Tabelle2[[#This Row],[Price per 10 mg]]),"",RIGHT(Tabelle2[[#This Row],[Price per 10 mg]],1))</f>
        <v>£</v>
      </c>
      <c r="O14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151,11 €</v>
      </c>
      <c r="P142" s="17"/>
      <c r="R142" s="1"/>
      <c r="S142" s="1"/>
      <c r="U142" s="3"/>
      <c r="V142" s="4"/>
    </row>
    <row r="143" spans="1:22" ht="22.5" x14ac:dyDescent="0.2">
      <c r="A143" s="37" t="s">
        <v>642</v>
      </c>
      <c r="B143" s="17" t="s">
        <v>646</v>
      </c>
      <c r="C143" s="19"/>
      <c r="D143" s="19" t="s">
        <v>447</v>
      </c>
      <c r="E143" s="19" t="s">
        <v>447</v>
      </c>
      <c r="F143" s="48" t="s">
        <v>448</v>
      </c>
      <c r="G143" s="19" t="s">
        <v>449</v>
      </c>
      <c r="H143" s="19" t="s">
        <v>643</v>
      </c>
      <c r="I143" s="24" t="s">
        <v>497</v>
      </c>
      <c r="J143" s="19" t="s">
        <v>101</v>
      </c>
      <c r="K143" s="20" t="s">
        <v>498</v>
      </c>
      <c r="L143" s="25" t="s">
        <v>9</v>
      </c>
      <c r="M143" s="20" t="s">
        <v>499</v>
      </c>
      <c r="N143" s="21" t="str">
        <f>IF(ISBLANK(Tabelle2[[#This Row],[Price per 10 mg]]),"",RIGHT(Tabelle2[[#This Row],[Price per 10 mg]],1))</f>
        <v>€</v>
      </c>
      <c r="O14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36,38 €</v>
      </c>
      <c r="P143" s="17"/>
      <c r="R143" s="1"/>
      <c r="S143" s="1"/>
      <c r="U143" s="3"/>
      <c r="V143" s="4"/>
    </row>
    <row r="144" spans="1:22" ht="22.5" x14ac:dyDescent="0.2">
      <c r="A144" s="28" t="s">
        <v>375</v>
      </c>
      <c r="B144" s="17" t="s">
        <v>627</v>
      </c>
      <c r="C144" s="29"/>
      <c r="D144" s="19" t="s">
        <v>867</v>
      </c>
      <c r="E144" s="19" t="s">
        <v>371</v>
      </c>
      <c r="F144" s="48" t="s">
        <v>377</v>
      </c>
      <c r="G144" s="19" t="s">
        <v>376</v>
      </c>
      <c r="H144" s="19" t="s">
        <v>7</v>
      </c>
      <c r="I144" s="24" t="s">
        <v>378</v>
      </c>
      <c r="J144" s="19" t="s">
        <v>13</v>
      </c>
      <c r="K144" s="20" t="s">
        <v>868</v>
      </c>
      <c r="L144" s="25" t="s">
        <v>9</v>
      </c>
      <c r="M144" s="20" t="s">
        <v>868</v>
      </c>
      <c r="N144" s="21" t="str">
        <f>IF(ISBLANK(Tabelle2[[#This Row],[Price per 10 mg]]),"",RIGHT(Tabelle2[[#This Row],[Price per 10 mg]],1))</f>
        <v>$</v>
      </c>
      <c r="O14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1309,5 €</v>
      </c>
      <c r="P144" s="17"/>
      <c r="R144" s="1"/>
      <c r="S144" s="1"/>
      <c r="U144" s="3"/>
      <c r="V144" s="4"/>
    </row>
    <row r="145" spans="1:22" ht="22.5" x14ac:dyDescent="0.2">
      <c r="A145" s="26" t="s">
        <v>375</v>
      </c>
      <c r="B145" s="17" t="s">
        <v>627</v>
      </c>
      <c r="C145" s="29"/>
      <c r="D145" s="19" t="s">
        <v>375</v>
      </c>
      <c r="E145" s="19" t="s">
        <v>371</v>
      </c>
      <c r="F145" s="48" t="s">
        <v>377</v>
      </c>
      <c r="G145" s="19" t="s">
        <v>376</v>
      </c>
      <c r="H145" s="19" t="s">
        <v>19</v>
      </c>
      <c r="I145" s="24">
        <v>685206</v>
      </c>
      <c r="J145" s="19" t="s">
        <v>101</v>
      </c>
      <c r="K145" s="20" t="s">
        <v>869</v>
      </c>
      <c r="L145" s="25" t="s">
        <v>9</v>
      </c>
      <c r="M145" s="20" t="s">
        <v>870</v>
      </c>
      <c r="N145" s="21" t="str">
        <f>IF(ISBLANK(Tabelle2[[#This Row],[Price per 10 mg]]),"",RIGHT(Tabelle2[[#This Row],[Price per 10 mg]],1))</f>
        <v>€</v>
      </c>
      <c r="O14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57,96 €</v>
      </c>
      <c r="P145" s="17"/>
      <c r="R145" s="1"/>
      <c r="S145" s="1"/>
      <c r="U145" s="3"/>
      <c r="V145" s="4"/>
    </row>
    <row r="146" spans="1:22" ht="22.5" x14ac:dyDescent="0.2">
      <c r="A146" s="26" t="s">
        <v>863</v>
      </c>
      <c r="B146" s="17" t="s">
        <v>627</v>
      </c>
      <c r="C146" s="19" t="s">
        <v>864</v>
      </c>
      <c r="D146" s="19" t="s">
        <v>371</v>
      </c>
      <c r="E146" s="19" t="s">
        <v>371</v>
      </c>
      <c r="F146" s="48" t="s">
        <v>373</v>
      </c>
      <c r="G146" s="19" t="s">
        <v>372</v>
      </c>
      <c r="H146" s="19" t="s">
        <v>7</v>
      </c>
      <c r="I146" s="24" t="s">
        <v>374</v>
      </c>
      <c r="J146" s="19" t="s">
        <v>13</v>
      </c>
      <c r="K146" s="20" t="s">
        <v>866</v>
      </c>
      <c r="L146" s="25" t="s">
        <v>9</v>
      </c>
      <c r="M146" s="20" t="s">
        <v>866</v>
      </c>
      <c r="N146" s="21" t="str">
        <f>IF(ISBLANK(Tabelle2[[#This Row],[Price per 10 mg]]),"",RIGHT(Tabelle2[[#This Row],[Price per 10 mg]],1))</f>
        <v>$</v>
      </c>
      <c r="O14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1224 €</v>
      </c>
      <c r="P146" s="17" t="s">
        <v>22</v>
      </c>
      <c r="R146" s="1"/>
      <c r="S146" s="1"/>
      <c r="U146" s="3"/>
      <c r="V146" s="4"/>
    </row>
    <row r="147" spans="1:22" ht="22.5" x14ac:dyDescent="0.2">
      <c r="A147" s="28" t="s">
        <v>863</v>
      </c>
      <c r="B147" s="17" t="s">
        <v>627</v>
      </c>
      <c r="C147" s="27" t="s">
        <v>864</v>
      </c>
      <c r="D147" s="19" t="s">
        <v>371</v>
      </c>
      <c r="E147" s="19" t="s">
        <v>371</v>
      </c>
      <c r="F147" s="48" t="s">
        <v>373</v>
      </c>
      <c r="G147" s="19" t="s">
        <v>372</v>
      </c>
      <c r="H147" s="19" t="s">
        <v>4</v>
      </c>
      <c r="I147" s="24" t="s">
        <v>468</v>
      </c>
      <c r="J147" s="19" t="s">
        <v>101</v>
      </c>
      <c r="K147" s="20" t="s">
        <v>871</v>
      </c>
      <c r="L147" s="25" t="s">
        <v>9</v>
      </c>
      <c r="M147" s="20" t="s">
        <v>872</v>
      </c>
      <c r="N147" s="21" t="str">
        <f>IF(ISBLANK(Tabelle2[[#This Row],[Price per 10 mg]]),"",RIGHT(Tabelle2[[#This Row],[Price per 10 mg]],1))</f>
        <v>$</v>
      </c>
      <c r="O14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118,8 €</v>
      </c>
      <c r="P147" s="17"/>
      <c r="R147" s="1"/>
      <c r="S147" s="1"/>
      <c r="U147" s="3"/>
      <c r="V147" s="4"/>
    </row>
    <row r="148" spans="1:22" ht="22.5" x14ac:dyDescent="0.2">
      <c r="A148" s="28" t="s">
        <v>863</v>
      </c>
      <c r="B148" s="17" t="s">
        <v>627</v>
      </c>
      <c r="C148" s="27" t="s">
        <v>864</v>
      </c>
      <c r="D148" s="19" t="s">
        <v>865</v>
      </c>
      <c r="E148" s="19" t="s">
        <v>371</v>
      </c>
      <c r="F148" s="48" t="s">
        <v>373</v>
      </c>
      <c r="G148" s="19" t="s">
        <v>372</v>
      </c>
      <c r="H148" s="19" t="s">
        <v>19</v>
      </c>
      <c r="I148" s="24">
        <v>681209</v>
      </c>
      <c r="J148" s="19" t="s">
        <v>101</v>
      </c>
      <c r="K148" s="20" t="s">
        <v>878</v>
      </c>
      <c r="L148" s="25" t="s">
        <v>9</v>
      </c>
      <c r="M148" s="20" t="s">
        <v>879</v>
      </c>
      <c r="N148" s="21" t="str">
        <f>IF(ISBLANK(Tabelle2[[#This Row],[Price per 10 mg]]),"",RIGHT(Tabelle2[[#This Row],[Price per 10 mg]],1))</f>
        <v>€</v>
      </c>
      <c r="O14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126 €</v>
      </c>
      <c r="P148" s="17"/>
      <c r="R148" s="1"/>
      <c r="S148" s="1"/>
      <c r="U148" s="3"/>
      <c r="V148" s="4"/>
    </row>
    <row r="149" spans="1:22" ht="22.5" x14ac:dyDescent="0.2">
      <c r="A149" s="28" t="s">
        <v>391</v>
      </c>
      <c r="B149" s="17" t="s">
        <v>627</v>
      </c>
      <c r="C149" s="27"/>
      <c r="D149" s="19" t="s">
        <v>391</v>
      </c>
      <c r="E149" s="19" t="s">
        <v>391</v>
      </c>
      <c r="F149" s="48" t="s">
        <v>390</v>
      </c>
      <c r="G149" s="19" t="s">
        <v>389</v>
      </c>
      <c r="H149" s="19" t="s">
        <v>643</v>
      </c>
      <c r="I149" s="24" t="s">
        <v>392</v>
      </c>
      <c r="J149" s="19" t="s">
        <v>101</v>
      </c>
      <c r="K149" s="20" t="s">
        <v>313</v>
      </c>
      <c r="L149" s="25" t="s">
        <v>9</v>
      </c>
      <c r="M149" s="20" t="s">
        <v>393</v>
      </c>
      <c r="N149" s="21" t="str">
        <f>IF(ISBLANK(Tabelle2[[#This Row],[Price per 10 mg]]),"",RIGHT(Tabelle2[[#This Row],[Price per 10 mg]],1))</f>
        <v>€</v>
      </c>
      <c r="O14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48,28 €</v>
      </c>
      <c r="P149" s="17"/>
      <c r="R149" s="1"/>
      <c r="S149" s="1"/>
      <c r="U149" s="3"/>
      <c r="V149" s="4"/>
    </row>
    <row r="150" spans="1:22" ht="22.5" x14ac:dyDescent="0.2">
      <c r="A150" s="26" t="s">
        <v>391</v>
      </c>
      <c r="B150" s="17" t="s">
        <v>627</v>
      </c>
      <c r="C150" s="27"/>
      <c r="D150" s="19" t="s">
        <v>391</v>
      </c>
      <c r="E150" s="19" t="s">
        <v>391</v>
      </c>
      <c r="F150" s="48" t="s">
        <v>390</v>
      </c>
      <c r="G150" s="19" t="s">
        <v>389</v>
      </c>
      <c r="H150" s="19" t="s">
        <v>19</v>
      </c>
      <c r="I150" s="24">
        <v>680327</v>
      </c>
      <c r="J150" s="19" t="s">
        <v>13</v>
      </c>
      <c r="K150" s="20" t="s">
        <v>394</v>
      </c>
      <c r="L150" s="25" t="s">
        <v>9</v>
      </c>
      <c r="M150" s="20" t="s">
        <v>394</v>
      </c>
      <c r="N150" s="21" t="str">
        <f>IF(ISBLANK(Tabelle2[[#This Row],[Price per 10 mg]]),"",RIGHT(Tabelle2[[#This Row],[Price per 10 mg]],1))</f>
        <v>€</v>
      </c>
      <c r="O150"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69,90 €</v>
      </c>
      <c r="P150" s="17"/>
      <c r="R150" s="1"/>
      <c r="S150" s="1"/>
      <c r="U150" s="3"/>
      <c r="V150" s="4"/>
    </row>
    <row r="151" spans="1:22" ht="22.5" x14ac:dyDescent="0.2">
      <c r="A151" s="26" t="s">
        <v>873</v>
      </c>
      <c r="B151" s="17" t="s">
        <v>627</v>
      </c>
      <c r="C151" s="29" t="s">
        <v>136</v>
      </c>
      <c r="D151" s="19" t="s">
        <v>874</v>
      </c>
      <c r="E151" s="19" t="s">
        <v>135</v>
      </c>
      <c r="F151" s="48" t="s">
        <v>248</v>
      </c>
      <c r="G151" s="19" t="s">
        <v>137</v>
      </c>
      <c r="H151" s="19" t="s">
        <v>19</v>
      </c>
      <c r="I151" s="24">
        <v>679125</v>
      </c>
      <c r="J151" s="19" t="s">
        <v>13</v>
      </c>
      <c r="K151" s="20" t="s">
        <v>163</v>
      </c>
      <c r="L151" s="25" t="s">
        <v>9</v>
      </c>
      <c r="M151" s="20" t="s">
        <v>163</v>
      </c>
      <c r="N151" s="23" t="str">
        <f>IF(ISBLANK(Tabelle2[[#This Row],[Price per 10 mg]]),"",RIGHT(Tabelle2[[#This Row],[Price per 10 mg]],1))</f>
        <v>€</v>
      </c>
      <c r="O15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290 €</v>
      </c>
      <c r="P151" s="17" t="s">
        <v>237</v>
      </c>
      <c r="R151" s="1"/>
      <c r="S151" s="1"/>
      <c r="U151" s="3"/>
      <c r="V151" s="4"/>
    </row>
    <row r="152" spans="1:22" ht="22.5" x14ac:dyDescent="0.2">
      <c r="A152" s="26" t="s">
        <v>873</v>
      </c>
      <c r="B152" s="17" t="s">
        <v>627</v>
      </c>
      <c r="C152" s="29" t="s">
        <v>136</v>
      </c>
      <c r="D152" s="19" t="s">
        <v>877</v>
      </c>
      <c r="E152" s="19" t="s">
        <v>135</v>
      </c>
      <c r="F152" s="48" t="s">
        <v>248</v>
      </c>
      <c r="G152" s="19" t="s">
        <v>137</v>
      </c>
      <c r="H152" s="19" t="s">
        <v>643</v>
      </c>
      <c r="I152" s="24" t="s">
        <v>139</v>
      </c>
      <c r="J152" s="19" t="s">
        <v>13</v>
      </c>
      <c r="K152" s="20" t="s">
        <v>140</v>
      </c>
      <c r="L152" s="25" t="s">
        <v>9</v>
      </c>
      <c r="M152" s="20" t="s">
        <v>140</v>
      </c>
      <c r="N152" s="23" t="str">
        <f>IF(ISBLANK(Tabelle2[[#This Row],[Price per 10 mg]]),"",RIGHT(Tabelle2[[#This Row],[Price per 10 mg]],1))</f>
        <v>€</v>
      </c>
      <c r="O15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70,55 €</v>
      </c>
      <c r="P152" s="17" t="s">
        <v>237</v>
      </c>
      <c r="R152" s="1"/>
      <c r="S152" s="1"/>
      <c r="U152" s="3"/>
      <c r="V152" s="4"/>
    </row>
    <row r="153" spans="1:22" ht="22.5" x14ac:dyDescent="0.2">
      <c r="A153" s="26" t="s">
        <v>873</v>
      </c>
      <c r="B153" s="17" t="s">
        <v>627</v>
      </c>
      <c r="C153" s="29" t="s">
        <v>136</v>
      </c>
      <c r="D153" s="19" t="s">
        <v>136</v>
      </c>
      <c r="E153" s="19" t="s">
        <v>135</v>
      </c>
      <c r="F153" s="48" t="s">
        <v>248</v>
      </c>
      <c r="G153" s="19" t="s">
        <v>137</v>
      </c>
      <c r="H153" s="19" t="s">
        <v>7</v>
      </c>
      <c r="I153" s="24" t="s">
        <v>138</v>
      </c>
      <c r="J153" s="19" t="s">
        <v>101</v>
      </c>
      <c r="K153" s="20" t="s">
        <v>875</v>
      </c>
      <c r="L153" s="25" t="s">
        <v>9</v>
      </c>
      <c r="M153" s="20" t="s">
        <v>876</v>
      </c>
      <c r="N153" s="23" t="str">
        <f>IF(ISBLANK(Tabelle2[[#This Row],[Price per 10 mg]]),"",RIGHT(Tabelle2[[#This Row],[Price per 10 mg]],1))</f>
        <v>$</v>
      </c>
      <c r="O15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610,2 €</v>
      </c>
      <c r="P153" s="17" t="s">
        <v>237</v>
      </c>
      <c r="R153" s="1"/>
      <c r="S153" s="1"/>
      <c r="U153" s="3"/>
      <c r="V153" s="4"/>
    </row>
    <row r="154" spans="1:22" x14ac:dyDescent="0.2">
      <c r="A154" s="18" t="s">
        <v>1137</v>
      </c>
      <c r="B154" s="17" t="s">
        <v>646</v>
      </c>
      <c r="C154" s="19" t="s">
        <v>882</v>
      </c>
      <c r="D154" s="19" t="s">
        <v>476</v>
      </c>
      <c r="E154" s="19" t="s">
        <v>474</v>
      </c>
      <c r="F154" s="48" t="s">
        <v>476</v>
      </c>
      <c r="G154" s="19" t="s">
        <v>477</v>
      </c>
      <c r="H154" s="19" t="s">
        <v>1148</v>
      </c>
      <c r="I154" s="24" t="s">
        <v>478</v>
      </c>
      <c r="J154" s="19" t="s">
        <v>295</v>
      </c>
      <c r="K154" s="20" t="s">
        <v>880</v>
      </c>
      <c r="L154" s="25" t="s">
        <v>9</v>
      </c>
      <c r="M154" s="20" t="s">
        <v>881</v>
      </c>
      <c r="N154" s="21" t="str">
        <f>IF(ISBLANK(Tabelle2[[#This Row],[Price per 10 mg]]),"",RIGHT(Tabelle2[[#This Row],[Price per 10 mg]],1))</f>
        <v>€</v>
      </c>
      <c r="O15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0,04 €</v>
      </c>
      <c r="P154" s="17"/>
      <c r="R154" s="1"/>
      <c r="S154" s="1"/>
      <c r="U154" s="3"/>
      <c r="V154" s="4"/>
    </row>
    <row r="155" spans="1:22" ht="22.5" x14ac:dyDescent="0.2">
      <c r="A155" s="36" t="s">
        <v>1137</v>
      </c>
      <c r="B155" s="17" t="s">
        <v>646</v>
      </c>
      <c r="C155" s="29" t="s">
        <v>470</v>
      </c>
      <c r="D155" s="19" t="s">
        <v>883</v>
      </c>
      <c r="E155" s="19" t="s">
        <v>474</v>
      </c>
      <c r="F155" s="48" t="s">
        <v>473</v>
      </c>
      <c r="G155" s="19" t="s">
        <v>472</v>
      </c>
      <c r="H155" s="19" t="s">
        <v>7</v>
      </c>
      <c r="I155" s="24" t="s">
        <v>471</v>
      </c>
      <c r="J155" s="19" t="s">
        <v>115</v>
      </c>
      <c r="K155" s="20" t="s">
        <v>192</v>
      </c>
      <c r="L155" s="25" t="s">
        <v>9</v>
      </c>
      <c r="M155" s="20" t="s">
        <v>475</v>
      </c>
      <c r="N155" s="21" t="str">
        <f>IF(ISBLANK(Tabelle2[[#This Row],[Price per 10 mg]]),"",RIGHT(Tabelle2[[#This Row],[Price per 10 mg]],1))</f>
        <v>$</v>
      </c>
      <c r="O15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4,5 €</v>
      </c>
      <c r="P155" s="17"/>
      <c r="R155" s="1"/>
      <c r="S155" s="1"/>
      <c r="U155" s="3"/>
      <c r="V155" s="4"/>
    </row>
    <row r="156" spans="1:22" x14ac:dyDescent="0.2">
      <c r="A156" s="28" t="s">
        <v>345</v>
      </c>
      <c r="B156" s="17" t="s">
        <v>627</v>
      </c>
      <c r="C156" s="19"/>
      <c r="D156" s="19" t="s">
        <v>345</v>
      </c>
      <c r="E156" s="19" t="s">
        <v>345</v>
      </c>
      <c r="F156" s="48" t="s">
        <v>343</v>
      </c>
      <c r="G156" s="19" t="s">
        <v>344</v>
      </c>
      <c r="H156" s="19" t="s">
        <v>19</v>
      </c>
      <c r="I156" s="24">
        <v>676769</v>
      </c>
      <c r="J156" s="19" t="s">
        <v>12</v>
      </c>
      <c r="K156" s="20" t="s">
        <v>160</v>
      </c>
      <c r="L156" s="25" t="s">
        <v>9</v>
      </c>
      <c r="M156" s="20" t="s">
        <v>165</v>
      </c>
      <c r="N156" s="21" t="str">
        <f>IF(ISBLANK(Tabelle2[[#This Row],[Price per 10 mg]]),"",RIGHT(Tabelle2[[#This Row],[Price per 10 mg]],1))</f>
        <v>€</v>
      </c>
      <c r="O15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790 €</v>
      </c>
      <c r="P156" s="17"/>
      <c r="R156" s="1"/>
      <c r="S156" s="1"/>
      <c r="U156" s="3"/>
      <c r="V156" s="4"/>
    </row>
    <row r="157" spans="1:22" x14ac:dyDescent="0.2">
      <c r="A157" s="28" t="s">
        <v>345</v>
      </c>
      <c r="B157" s="17" t="s">
        <v>627</v>
      </c>
      <c r="C157" s="19"/>
      <c r="D157" s="19" t="s">
        <v>345</v>
      </c>
      <c r="E157" s="19" t="s">
        <v>345</v>
      </c>
      <c r="F157" s="48" t="s">
        <v>343</v>
      </c>
      <c r="G157" s="19" t="s">
        <v>344</v>
      </c>
      <c r="H157" s="19" t="s">
        <v>643</v>
      </c>
      <c r="I157" s="24" t="s">
        <v>346</v>
      </c>
      <c r="J157" s="19" t="s">
        <v>13</v>
      </c>
      <c r="K157" s="20" t="s">
        <v>177</v>
      </c>
      <c r="L157" s="25" t="s">
        <v>9</v>
      </c>
      <c r="M157" s="20" t="s">
        <v>177</v>
      </c>
      <c r="N157" s="21" t="str">
        <f>IF(ISBLANK(Tabelle2[[#This Row],[Price per 10 mg]]),"",RIGHT(Tabelle2[[#This Row],[Price per 10 mg]],1))</f>
        <v>€</v>
      </c>
      <c r="O15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94,35 €</v>
      </c>
      <c r="P157" s="17"/>
      <c r="R157" s="1"/>
      <c r="S157" s="1"/>
      <c r="U157" s="3"/>
      <c r="V157" s="4"/>
    </row>
    <row r="158" spans="1:22" x14ac:dyDescent="0.2">
      <c r="A158" s="26" t="s">
        <v>345</v>
      </c>
      <c r="B158" s="17" t="s">
        <v>627</v>
      </c>
      <c r="C158" s="19"/>
      <c r="D158" s="19" t="s">
        <v>345</v>
      </c>
      <c r="E158" s="19" t="s">
        <v>345</v>
      </c>
      <c r="F158" s="48" t="s">
        <v>343</v>
      </c>
      <c r="G158" s="19" t="s">
        <v>344</v>
      </c>
      <c r="H158" s="19" t="s">
        <v>7</v>
      </c>
      <c r="I158" s="24" t="s">
        <v>347</v>
      </c>
      <c r="J158" s="19" t="s">
        <v>13</v>
      </c>
      <c r="K158" s="20" t="s">
        <v>348</v>
      </c>
      <c r="L158" s="25" t="s">
        <v>9</v>
      </c>
      <c r="M158" s="20" t="s">
        <v>348</v>
      </c>
      <c r="N158" s="21" t="str">
        <f>IF(ISBLANK(Tabelle2[[#This Row],[Price per 10 mg]]),"",RIGHT(Tabelle2[[#This Row],[Price per 10 mg]],1))</f>
        <v>$</v>
      </c>
      <c r="O15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121,5 €</v>
      </c>
      <c r="P158" s="17"/>
      <c r="R158" s="1"/>
      <c r="S158" s="1"/>
      <c r="U158" s="3"/>
      <c r="V158" s="4"/>
    </row>
    <row r="159" spans="1:22" ht="63.75" x14ac:dyDescent="0.2">
      <c r="A159" s="26" t="s">
        <v>884</v>
      </c>
      <c r="B159" s="17" t="s">
        <v>885</v>
      </c>
      <c r="C159" s="19"/>
      <c r="D159" s="19" t="s">
        <v>129</v>
      </c>
      <c r="E159" s="19" t="s">
        <v>128</v>
      </c>
      <c r="F159" s="48" t="s">
        <v>263</v>
      </c>
      <c r="G159" s="19" t="s">
        <v>127</v>
      </c>
      <c r="H159" s="19" t="s">
        <v>643</v>
      </c>
      <c r="I159" s="24" t="s">
        <v>130</v>
      </c>
      <c r="J159" s="19" t="s">
        <v>115</v>
      </c>
      <c r="K159" s="20" t="s">
        <v>131</v>
      </c>
      <c r="L159" s="25" t="s">
        <v>9</v>
      </c>
      <c r="M159" s="20" t="s">
        <v>141</v>
      </c>
      <c r="N159" s="23" t="str">
        <f>IF(ISBLANK(Tabelle2[[#This Row],[Price per 10 mg]]),"",RIGHT(Tabelle2[[#This Row],[Price per 10 mg]],1))</f>
        <v>€</v>
      </c>
      <c r="O15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8,76 €</v>
      </c>
      <c r="P159" s="17"/>
      <c r="R159" s="1"/>
      <c r="S159" s="1"/>
      <c r="U159" s="3"/>
      <c r="V159" s="4"/>
    </row>
    <row r="160" spans="1:22" ht="63.75" x14ac:dyDescent="0.2">
      <c r="A160" s="26" t="s">
        <v>884</v>
      </c>
      <c r="B160" s="17" t="s">
        <v>885</v>
      </c>
      <c r="C160" s="19"/>
      <c r="D160" s="19" t="s">
        <v>129</v>
      </c>
      <c r="E160" s="19" t="s">
        <v>128</v>
      </c>
      <c r="F160" s="48" t="s">
        <v>263</v>
      </c>
      <c r="G160" s="19" t="s">
        <v>127</v>
      </c>
      <c r="H160" s="19" t="s">
        <v>1148</v>
      </c>
      <c r="I160" s="24" t="s">
        <v>132</v>
      </c>
      <c r="J160" s="19" t="s">
        <v>101</v>
      </c>
      <c r="K160" s="20" t="s">
        <v>133</v>
      </c>
      <c r="L160" s="25" t="s">
        <v>9</v>
      </c>
      <c r="M160" s="20" t="s">
        <v>134</v>
      </c>
      <c r="N160" s="23" t="str">
        <f>IF(ISBLANK(Tabelle2[[#This Row],[Price per 10 mg]]),"",RIGHT(Tabelle2[[#This Row],[Price per 10 mg]],1))</f>
        <v>€</v>
      </c>
      <c r="O160"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22,88 €</v>
      </c>
      <c r="P160" s="17"/>
      <c r="R160" s="1"/>
      <c r="S160" s="1"/>
      <c r="U160" s="3"/>
      <c r="V160" s="4"/>
    </row>
    <row r="161" spans="1:22" ht="63.75" x14ac:dyDescent="0.2">
      <c r="A161" s="26" t="s">
        <v>884</v>
      </c>
      <c r="B161" s="17" t="s">
        <v>885</v>
      </c>
      <c r="C161" s="19"/>
      <c r="D161" s="19" t="s">
        <v>129</v>
      </c>
      <c r="E161" s="19" t="s">
        <v>128</v>
      </c>
      <c r="F161" s="48" t="s">
        <v>263</v>
      </c>
      <c r="G161" s="19" t="s">
        <v>127</v>
      </c>
      <c r="H161" s="19" t="s">
        <v>19</v>
      </c>
      <c r="I161" s="24">
        <v>688227</v>
      </c>
      <c r="J161" s="19" t="s">
        <v>891</v>
      </c>
      <c r="K161" s="20" t="s">
        <v>890</v>
      </c>
      <c r="L161" s="25" t="s">
        <v>9</v>
      </c>
      <c r="M161" s="20" t="s">
        <v>892</v>
      </c>
      <c r="N161" s="21" t="str">
        <f>IF(ISBLANK(Tabelle2[[#This Row],[Price per 10 mg]]),"",RIGHT(Tabelle2[[#This Row],[Price per 10 mg]],1))</f>
        <v>€</v>
      </c>
      <c r="O16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898 €</v>
      </c>
      <c r="P161" s="17"/>
      <c r="R161" s="1"/>
      <c r="S161" s="1"/>
      <c r="U161" s="3"/>
      <c r="V161" s="4"/>
    </row>
    <row r="162" spans="1:22" ht="22.5" x14ac:dyDescent="0.2">
      <c r="A162" s="26" t="s">
        <v>338</v>
      </c>
      <c r="B162" s="17" t="s">
        <v>627</v>
      </c>
      <c r="C162" s="19"/>
      <c r="D162" s="19" t="s">
        <v>338</v>
      </c>
      <c r="E162" s="19" t="s">
        <v>338</v>
      </c>
      <c r="F162" s="48" t="s">
        <v>337</v>
      </c>
      <c r="G162" s="19" t="s">
        <v>339</v>
      </c>
      <c r="H162" s="19" t="s">
        <v>19</v>
      </c>
      <c r="I162" s="24">
        <v>680624</v>
      </c>
      <c r="J162" s="19" t="s">
        <v>101</v>
      </c>
      <c r="K162" s="20" t="s">
        <v>163</v>
      </c>
      <c r="L162" s="25" t="s">
        <v>9</v>
      </c>
      <c r="M162" s="20" t="s">
        <v>340</v>
      </c>
      <c r="N162" s="21" t="str">
        <f>IF(ISBLANK(Tabelle2[[#This Row],[Price per 10 mg]]),"",RIGHT(Tabelle2[[#This Row],[Price per 10 mg]],1))</f>
        <v>€</v>
      </c>
      <c r="O16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116 €</v>
      </c>
      <c r="P162" s="17"/>
      <c r="R162" s="1"/>
      <c r="S162" s="1"/>
      <c r="U162" s="3"/>
      <c r="V162" s="4"/>
    </row>
    <row r="163" spans="1:22" ht="22.5" x14ac:dyDescent="0.2">
      <c r="A163" s="26" t="s">
        <v>338</v>
      </c>
      <c r="B163" s="17" t="s">
        <v>627</v>
      </c>
      <c r="C163" s="19"/>
      <c r="D163" s="19" t="s">
        <v>338</v>
      </c>
      <c r="E163" s="19" t="s">
        <v>338</v>
      </c>
      <c r="F163" s="48" t="s">
        <v>337</v>
      </c>
      <c r="G163" s="19" t="s">
        <v>339</v>
      </c>
      <c r="H163" s="19" t="s">
        <v>643</v>
      </c>
      <c r="I163" s="24" t="s">
        <v>341</v>
      </c>
      <c r="J163" s="19" t="s">
        <v>101</v>
      </c>
      <c r="K163" s="20" t="s">
        <v>215</v>
      </c>
      <c r="L163" s="25" t="s">
        <v>9</v>
      </c>
      <c r="M163" s="20" t="s">
        <v>342</v>
      </c>
      <c r="N163" s="21" t="str">
        <f>IF(ISBLANK(Tabelle2[[#This Row],[Price per 10 mg]]),"",RIGHT(Tabelle2[[#This Row],[Price per 10 mg]],1))</f>
        <v>€</v>
      </c>
      <c r="O16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34 €</v>
      </c>
      <c r="P163" s="17"/>
      <c r="R163" s="1"/>
      <c r="S163" s="1"/>
      <c r="U163" s="3"/>
      <c r="V163" s="4"/>
    </row>
    <row r="164" spans="1:22" x14ac:dyDescent="0.2">
      <c r="A164" s="26" t="s">
        <v>887</v>
      </c>
      <c r="B164" s="17" t="s">
        <v>627</v>
      </c>
      <c r="C164" s="19"/>
      <c r="D164" s="19" t="s">
        <v>888</v>
      </c>
      <c r="E164" s="19" t="s">
        <v>607</v>
      </c>
      <c r="F164" s="48" t="s">
        <v>59</v>
      </c>
      <c r="G164" s="19" t="s">
        <v>613</v>
      </c>
      <c r="H164" s="19" t="s">
        <v>643</v>
      </c>
      <c r="I164" s="24" t="s">
        <v>611</v>
      </c>
      <c r="J164" s="19" t="s">
        <v>115</v>
      </c>
      <c r="K164" s="20" t="s">
        <v>614</v>
      </c>
      <c r="L164" s="25" t="s">
        <v>9</v>
      </c>
      <c r="M164" s="20" t="s">
        <v>615</v>
      </c>
      <c r="N164" s="21" t="str">
        <f>IF(ISBLANK(Tabelle2[[#This Row],[Price per 10 mg]]),"",RIGHT(Tabelle2[[#This Row],[Price per 10 mg]],1))</f>
        <v>€</v>
      </c>
      <c r="O16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9,28 €</v>
      </c>
      <c r="P164" s="17"/>
      <c r="R164" s="1"/>
      <c r="S164" s="1"/>
      <c r="U164" s="3"/>
      <c r="V164" s="4"/>
    </row>
    <row r="165" spans="1:22" x14ac:dyDescent="0.2">
      <c r="A165" s="26" t="s">
        <v>887</v>
      </c>
      <c r="B165" s="17" t="s">
        <v>627</v>
      </c>
      <c r="C165" s="19"/>
      <c r="D165" s="19" t="s">
        <v>612</v>
      </c>
      <c r="E165" s="19" t="s">
        <v>607</v>
      </c>
      <c r="F165" s="48" t="s">
        <v>59</v>
      </c>
      <c r="G165" s="19" t="s">
        <v>613</v>
      </c>
      <c r="H165" s="19" t="s">
        <v>19</v>
      </c>
      <c r="I165" s="24">
        <v>675349</v>
      </c>
      <c r="J165" s="19" t="s">
        <v>31</v>
      </c>
      <c r="K165" s="20" t="s">
        <v>616</v>
      </c>
      <c r="L165" s="25" t="s">
        <v>9</v>
      </c>
      <c r="M165" s="20" t="s">
        <v>617</v>
      </c>
      <c r="N165" s="21" t="str">
        <f>IF(ISBLANK(Tabelle2[[#This Row],[Price per 10 mg]]),"",RIGHT(Tabelle2[[#This Row],[Price per 10 mg]],1))</f>
        <v>€</v>
      </c>
      <c r="O16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11,18 €</v>
      </c>
      <c r="P165" s="17"/>
      <c r="R165" s="1"/>
      <c r="S165" s="1"/>
      <c r="U165" s="3"/>
      <c r="V165" s="4"/>
    </row>
    <row r="166" spans="1:22" x14ac:dyDescent="0.2">
      <c r="A166" s="26" t="s">
        <v>886</v>
      </c>
      <c r="B166" s="17" t="s">
        <v>627</v>
      </c>
      <c r="C166" s="19"/>
      <c r="D166" s="19" t="s">
        <v>889</v>
      </c>
      <c r="E166" s="19" t="s">
        <v>607</v>
      </c>
      <c r="F166" s="48" t="s">
        <v>59</v>
      </c>
      <c r="G166" s="19" t="s">
        <v>608</v>
      </c>
      <c r="H166" s="19" t="s">
        <v>643</v>
      </c>
      <c r="I166" s="24" t="s">
        <v>610</v>
      </c>
      <c r="J166" s="19" t="s">
        <v>13</v>
      </c>
      <c r="K166" s="20" t="s">
        <v>594</v>
      </c>
      <c r="L166" s="25" t="s">
        <v>9</v>
      </c>
      <c r="M166" s="20" t="s">
        <v>594</v>
      </c>
      <c r="N166" s="21" t="str">
        <f>IF(ISBLANK(Tabelle2[[#This Row],[Price per 10 mg]]),"",RIGHT(Tabelle2[[#This Row],[Price per 10 mg]],1))</f>
        <v>€</v>
      </c>
      <c r="O16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142,40 €</v>
      </c>
      <c r="P166" s="17"/>
      <c r="R166" s="1"/>
      <c r="S166" s="1"/>
      <c r="U166" s="3"/>
      <c r="V166" s="4"/>
    </row>
    <row r="167" spans="1:22" x14ac:dyDescent="0.2">
      <c r="A167" s="26" t="s">
        <v>886</v>
      </c>
      <c r="B167" s="17" t="s">
        <v>627</v>
      </c>
      <c r="C167" s="19"/>
      <c r="D167" s="19" t="s">
        <v>606</v>
      </c>
      <c r="E167" s="19" t="s">
        <v>607</v>
      </c>
      <c r="F167" s="48" t="s">
        <v>59</v>
      </c>
      <c r="G167" s="19" t="s">
        <v>608</v>
      </c>
      <c r="H167" s="19" t="s">
        <v>19</v>
      </c>
      <c r="I167" s="24">
        <v>675350</v>
      </c>
      <c r="J167" s="19" t="s">
        <v>31</v>
      </c>
      <c r="K167" s="20" t="s">
        <v>548</v>
      </c>
      <c r="L167" s="25" t="s">
        <v>9</v>
      </c>
      <c r="M167" s="20" t="s">
        <v>609</v>
      </c>
      <c r="N167" s="21" t="str">
        <f>IF(ISBLANK(Tabelle2[[#This Row],[Price per 10 mg]]),"",RIGHT(Tabelle2[[#This Row],[Price per 10 mg]],1))</f>
        <v>€</v>
      </c>
      <c r="O16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82 €</v>
      </c>
      <c r="P167" s="17"/>
      <c r="R167" s="1"/>
      <c r="S167" s="1"/>
      <c r="U167" s="3"/>
      <c r="V167" s="4"/>
    </row>
    <row r="168" spans="1:22" x14ac:dyDescent="0.2">
      <c r="A168" s="26" t="s">
        <v>509</v>
      </c>
      <c r="B168" s="17" t="s">
        <v>627</v>
      </c>
      <c r="C168" s="19"/>
      <c r="D168" s="19" t="s">
        <v>509</v>
      </c>
      <c r="E168" s="19" t="s">
        <v>510</v>
      </c>
      <c r="F168" s="48"/>
      <c r="G168" s="19" t="s">
        <v>511</v>
      </c>
      <c r="H168" s="19" t="s">
        <v>19</v>
      </c>
      <c r="I168" s="24">
        <v>676410</v>
      </c>
      <c r="J168" s="19" t="s">
        <v>77</v>
      </c>
      <c r="K168" s="20" t="s">
        <v>515</v>
      </c>
      <c r="L168" s="25" t="s">
        <v>9</v>
      </c>
      <c r="M168" s="20" t="s">
        <v>516</v>
      </c>
      <c r="N168" s="21" t="str">
        <f>IF(ISBLANK(Tabelle2[[#This Row],[Price per 10 mg]]),"",RIGHT(Tabelle2[[#This Row],[Price per 10 mg]],1))</f>
        <v>€</v>
      </c>
      <c r="O16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11990 €</v>
      </c>
      <c r="P168" s="17"/>
      <c r="R168" s="1"/>
      <c r="S168" s="1"/>
      <c r="U168" s="3"/>
      <c r="V168" s="4"/>
    </row>
    <row r="169" spans="1:22" x14ac:dyDescent="0.2">
      <c r="A169" s="26" t="s">
        <v>509</v>
      </c>
      <c r="B169" s="17" t="s">
        <v>627</v>
      </c>
      <c r="C169" s="19"/>
      <c r="D169" s="19" t="s">
        <v>893</v>
      </c>
      <c r="E169" s="19" t="s">
        <v>510</v>
      </c>
      <c r="F169" s="48"/>
      <c r="G169" s="19" t="s">
        <v>511</v>
      </c>
      <c r="H169" s="19" t="s">
        <v>643</v>
      </c>
      <c r="I169" s="24" t="s">
        <v>512</v>
      </c>
      <c r="J169" s="19" t="s">
        <v>220</v>
      </c>
      <c r="K169" s="20" t="s">
        <v>513</v>
      </c>
      <c r="L169" s="25" t="s">
        <v>9</v>
      </c>
      <c r="M169" s="20" t="s">
        <v>514</v>
      </c>
      <c r="N169" s="21" t="str">
        <f>IF(ISBLANK(Tabelle2[[#This Row],[Price per 10 mg]]),"",RIGHT(Tabelle2[[#This Row],[Price per 10 mg]],1))</f>
        <v>€</v>
      </c>
      <c r="O16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12620 €</v>
      </c>
      <c r="P169" s="17"/>
      <c r="R169" s="1"/>
      <c r="S169" s="1"/>
      <c r="U169" s="3"/>
      <c r="V169" s="4"/>
    </row>
    <row r="170" spans="1:22" x14ac:dyDescent="0.2">
      <c r="A170" s="26" t="s">
        <v>517</v>
      </c>
      <c r="B170" s="17" t="s">
        <v>627</v>
      </c>
      <c r="C170" s="29"/>
      <c r="D170" s="19" t="s">
        <v>517</v>
      </c>
      <c r="E170" s="19" t="s">
        <v>510</v>
      </c>
      <c r="F170" s="48"/>
      <c r="G170" s="19" t="s">
        <v>518</v>
      </c>
      <c r="H170" s="19" t="s">
        <v>19</v>
      </c>
      <c r="I170" s="24">
        <v>676411</v>
      </c>
      <c r="J170" s="19" t="s">
        <v>77</v>
      </c>
      <c r="K170" s="20" t="s">
        <v>515</v>
      </c>
      <c r="L170" s="25" t="s">
        <v>9</v>
      </c>
      <c r="M170" s="20" t="s">
        <v>516</v>
      </c>
      <c r="N170" s="21" t="str">
        <f>IF(ISBLANK(Tabelle2[[#This Row],[Price per 10 mg]]),"",RIGHT(Tabelle2[[#This Row],[Price per 10 mg]],1))</f>
        <v>€</v>
      </c>
      <c r="O170"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11990 €</v>
      </c>
      <c r="P170" s="17"/>
      <c r="R170" s="1"/>
      <c r="S170" s="1"/>
      <c r="U170" s="3"/>
      <c r="V170" s="4"/>
    </row>
    <row r="171" spans="1:22" x14ac:dyDescent="0.2">
      <c r="A171" s="26" t="s">
        <v>517</v>
      </c>
      <c r="B171" s="17" t="s">
        <v>627</v>
      </c>
      <c r="C171" s="29"/>
      <c r="D171" s="19" t="s">
        <v>894</v>
      </c>
      <c r="E171" s="19" t="s">
        <v>510</v>
      </c>
      <c r="F171" s="48"/>
      <c r="G171" s="19" t="s">
        <v>518</v>
      </c>
      <c r="H171" s="19" t="s">
        <v>643</v>
      </c>
      <c r="I171" s="24" t="s">
        <v>519</v>
      </c>
      <c r="J171" s="19" t="s">
        <v>220</v>
      </c>
      <c r="K171" s="20" t="s">
        <v>520</v>
      </c>
      <c r="L171" s="25" t="s">
        <v>9</v>
      </c>
      <c r="M171" s="20" t="s">
        <v>521</v>
      </c>
      <c r="N171" s="21" t="str">
        <f>IF(ISBLANK(Tabelle2[[#This Row],[Price per 10 mg]]),"",RIGHT(Tabelle2[[#This Row],[Price per 10 mg]],1))</f>
        <v>€</v>
      </c>
      <c r="O17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12920 €</v>
      </c>
      <c r="P171" s="17"/>
      <c r="R171" s="1"/>
      <c r="S171" s="1"/>
      <c r="U171" s="3"/>
      <c r="V171" s="4"/>
    </row>
    <row r="172" spans="1:22" ht="25.5" x14ac:dyDescent="0.2">
      <c r="A172" s="28" t="s">
        <v>1202</v>
      </c>
      <c r="B172" s="17" t="s">
        <v>626</v>
      </c>
      <c r="C172" s="29" t="s">
        <v>1187</v>
      </c>
      <c r="D172" s="19" t="s">
        <v>1196</v>
      </c>
      <c r="E172" s="19" t="s">
        <v>1186</v>
      </c>
      <c r="F172" s="48" t="s">
        <v>1193</v>
      </c>
      <c r="G172" s="19" t="s">
        <v>1188</v>
      </c>
      <c r="H172" s="19" t="s">
        <v>19</v>
      </c>
      <c r="I172" s="24">
        <v>685551</v>
      </c>
      <c r="J172" s="19" t="s">
        <v>77</v>
      </c>
      <c r="K172" s="20" t="s">
        <v>1194</v>
      </c>
      <c r="L172" s="25" t="s">
        <v>9</v>
      </c>
      <c r="M172" s="20" t="s">
        <v>1195</v>
      </c>
      <c r="N172" s="21" t="str">
        <f>IF(ISBLANK(Tabelle2[[#This Row],[Price per 10 mg]]),"",RIGHT(Tabelle2[[#This Row],[Price per 10 mg]],1))</f>
        <v>€</v>
      </c>
      <c r="O17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45500 €</v>
      </c>
      <c r="P172" s="17"/>
      <c r="R172" s="1"/>
      <c r="S172" s="1"/>
      <c r="U172" s="3"/>
      <c r="V172" s="4"/>
    </row>
    <row r="173" spans="1:22" ht="25.5" x14ac:dyDescent="0.2">
      <c r="A173" s="28" t="s">
        <v>1202</v>
      </c>
      <c r="B173" s="17" t="s">
        <v>626</v>
      </c>
      <c r="C173" s="29" t="s">
        <v>1187</v>
      </c>
      <c r="D173" s="19" t="s">
        <v>1189</v>
      </c>
      <c r="E173" s="19" t="s">
        <v>1186</v>
      </c>
      <c r="F173" s="48" t="s">
        <v>1193</v>
      </c>
      <c r="G173" s="19" t="s">
        <v>1188</v>
      </c>
      <c r="H173" s="19" t="s">
        <v>643</v>
      </c>
      <c r="I173" s="24" t="s">
        <v>1190</v>
      </c>
      <c r="J173" s="19" t="s">
        <v>12</v>
      </c>
      <c r="K173" s="20" t="s">
        <v>1191</v>
      </c>
      <c r="L173" s="25" t="s">
        <v>9</v>
      </c>
      <c r="M173" s="20" t="s">
        <v>1192</v>
      </c>
      <c r="N173" s="21" t="str">
        <f>IF(ISBLANK(Tabelle2[[#This Row],[Price per 10 mg]]),"",RIGHT(Tabelle2[[#This Row],[Price per 10 mg]],1))</f>
        <v>€</v>
      </c>
      <c r="O17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580,80 €</v>
      </c>
      <c r="P173" s="17"/>
      <c r="R173" s="1"/>
      <c r="S173" s="1"/>
      <c r="U173" s="3"/>
      <c r="V173" s="4"/>
    </row>
    <row r="174" spans="1:22" ht="25.5" x14ac:dyDescent="0.2">
      <c r="A174" s="28" t="s">
        <v>1202</v>
      </c>
      <c r="B174" s="17" t="s">
        <v>626</v>
      </c>
      <c r="C174" s="29" t="s">
        <v>1187</v>
      </c>
      <c r="D174" s="19" t="s">
        <v>1185</v>
      </c>
      <c r="E174" s="19" t="s">
        <v>1186</v>
      </c>
      <c r="F174" s="48" t="s">
        <v>1193</v>
      </c>
      <c r="G174" s="19" t="s">
        <v>1188</v>
      </c>
      <c r="H174" s="19" t="s">
        <v>7</v>
      </c>
      <c r="I174" s="24" t="s">
        <v>1197</v>
      </c>
      <c r="J174" s="19" t="s">
        <v>13</v>
      </c>
      <c r="K174" s="20" t="s">
        <v>1198</v>
      </c>
      <c r="L174" s="25" t="s">
        <v>9</v>
      </c>
      <c r="M174" s="20" t="s">
        <v>1198</v>
      </c>
      <c r="N174" s="21" t="str">
        <f>IF(ISBLANK(Tabelle2[[#This Row],[Price per 10 mg]]),"",RIGHT(Tabelle2[[#This Row],[Price per 10 mg]],1))</f>
        <v>$</v>
      </c>
      <c r="O17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1287 €</v>
      </c>
      <c r="P174" s="17" t="s">
        <v>22</v>
      </c>
      <c r="R174" s="1"/>
      <c r="S174" s="1"/>
      <c r="U174" s="3"/>
      <c r="V174" s="4"/>
    </row>
    <row r="175" spans="1:22" ht="25.5" x14ac:dyDescent="0.2">
      <c r="A175" s="28" t="s">
        <v>1202</v>
      </c>
      <c r="B175" s="17" t="s">
        <v>626</v>
      </c>
      <c r="C175" s="29" t="s">
        <v>1187</v>
      </c>
      <c r="D175" s="19" t="s">
        <v>1185</v>
      </c>
      <c r="E175" s="19" t="s">
        <v>1186</v>
      </c>
      <c r="F175" s="48" t="s">
        <v>1193</v>
      </c>
      <c r="G175" s="19" t="s">
        <v>1188</v>
      </c>
      <c r="H175" s="19" t="s">
        <v>1199</v>
      </c>
      <c r="I175" s="24" t="s">
        <v>1200</v>
      </c>
      <c r="J175" s="19" t="s">
        <v>101</v>
      </c>
      <c r="K175" s="20" t="s">
        <v>1201</v>
      </c>
      <c r="L175" s="25" t="s">
        <v>9</v>
      </c>
      <c r="M175" s="20" t="s">
        <v>1201</v>
      </c>
      <c r="N175" s="21" t="str">
        <f>IF(ISBLANK(Tabelle2[[#This Row],[Price per 10 mg]]),"",RIGHT(Tabelle2[[#This Row],[Price per 10 mg]],1))</f>
        <v>$</v>
      </c>
      <c r="O17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257,4 €</v>
      </c>
      <c r="P175" s="17"/>
      <c r="R175" s="1"/>
      <c r="S175" s="1"/>
      <c r="U175" s="3"/>
      <c r="V175" s="4"/>
    </row>
    <row r="176" spans="1:22" x14ac:dyDescent="0.2">
      <c r="A176" s="17" t="s">
        <v>1057</v>
      </c>
      <c r="B176" s="17" t="s">
        <v>852</v>
      </c>
      <c r="C176" s="34"/>
      <c r="D176" s="19" t="s">
        <v>1056</v>
      </c>
      <c r="E176" s="19" t="s">
        <v>1055</v>
      </c>
      <c r="F176" s="48" t="s">
        <v>1064</v>
      </c>
      <c r="G176" s="19" t="s">
        <v>1058</v>
      </c>
      <c r="H176" s="19" t="s">
        <v>19</v>
      </c>
      <c r="I176" s="24">
        <v>687118</v>
      </c>
      <c r="J176" s="19" t="s">
        <v>101</v>
      </c>
      <c r="K176" s="20" t="s">
        <v>1059</v>
      </c>
      <c r="L176" s="25" t="s">
        <v>9</v>
      </c>
      <c r="M176" s="20" t="s">
        <v>1062</v>
      </c>
      <c r="N176" s="21" t="str">
        <f>IF(ISBLANK(Tabelle2[[#This Row],[Price per 10 mg]]),"",RIGHT(Tabelle2[[#This Row],[Price per 10 mg]],1))</f>
        <v>€</v>
      </c>
      <c r="O17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29,56 €</v>
      </c>
      <c r="P176" s="17"/>
      <c r="R176" s="1"/>
      <c r="S176" s="1"/>
      <c r="U176" s="3"/>
      <c r="V176" s="4"/>
    </row>
    <row r="177" spans="1:22" x14ac:dyDescent="0.2">
      <c r="A177" s="28" t="s">
        <v>1057</v>
      </c>
      <c r="B177" s="17" t="s">
        <v>852</v>
      </c>
      <c r="C177" s="41"/>
      <c r="D177" s="19" t="s">
        <v>1056</v>
      </c>
      <c r="E177" s="19" t="s">
        <v>1055</v>
      </c>
      <c r="F177" s="48" t="s">
        <v>1064</v>
      </c>
      <c r="G177" s="19" t="s">
        <v>1058</v>
      </c>
      <c r="H177" s="19" t="s">
        <v>643</v>
      </c>
      <c r="I177" s="30" t="s">
        <v>1060</v>
      </c>
      <c r="J177" s="19" t="s">
        <v>101</v>
      </c>
      <c r="K177" s="20" t="s">
        <v>1061</v>
      </c>
      <c r="L177" s="25" t="s">
        <v>9</v>
      </c>
      <c r="M177" s="20" t="s">
        <v>1063</v>
      </c>
      <c r="N177" s="21" t="str">
        <f>IF(ISBLANK(Tabelle2[[#This Row],[Price per 10 mg]]),"",RIGHT(Tabelle2[[#This Row],[Price per 10 mg]],1))</f>
        <v>€</v>
      </c>
      <c r="O17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28,8 €</v>
      </c>
      <c r="P177" s="17"/>
      <c r="R177" s="1"/>
      <c r="S177" s="1"/>
      <c r="U177" s="3"/>
      <c r="V177" s="4"/>
    </row>
    <row r="178" spans="1:22" ht="25.5" x14ac:dyDescent="0.2">
      <c r="A178" s="28" t="s">
        <v>1070</v>
      </c>
      <c r="B178" s="17" t="s">
        <v>627</v>
      </c>
      <c r="C178" s="19" t="s">
        <v>1078</v>
      </c>
      <c r="D178" s="19" t="s">
        <v>1080</v>
      </c>
      <c r="E178" s="19" t="s">
        <v>397</v>
      </c>
      <c r="F178" s="48" t="s">
        <v>1153</v>
      </c>
      <c r="G178" s="17" t="s">
        <v>1069</v>
      </c>
      <c r="H178" s="19" t="s">
        <v>7</v>
      </c>
      <c r="I178" s="24" t="s">
        <v>1079</v>
      </c>
      <c r="J178" s="19" t="s">
        <v>13</v>
      </c>
      <c r="K178" s="20" t="s">
        <v>1081</v>
      </c>
      <c r="L178" s="25" t="s">
        <v>9</v>
      </c>
      <c r="M178" s="20" t="s">
        <v>1081</v>
      </c>
      <c r="N178" s="21" t="str">
        <f>IF(ISBLANK(Tabelle2[[#This Row],[Price per 10 mg]]),"",RIGHT(Tabelle2[[#This Row],[Price per 10 mg]],1))</f>
        <v>$</v>
      </c>
      <c r="O17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148,5 €</v>
      </c>
      <c r="P178" s="17"/>
      <c r="R178" s="1"/>
      <c r="S178" s="1"/>
      <c r="U178" s="3"/>
      <c r="V178" s="4"/>
    </row>
    <row r="179" spans="1:22" ht="39" thickBot="1" x14ac:dyDescent="0.25">
      <c r="A179" s="28" t="s">
        <v>1070</v>
      </c>
      <c r="B179" s="17" t="s">
        <v>627</v>
      </c>
      <c r="C179" s="29" t="s">
        <v>1078</v>
      </c>
      <c r="D179" s="19" t="s">
        <v>1065</v>
      </c>
      <c r="E179" s="19" t="s">
        <v>397</v>
      </c>
      <c r="F179" s="48" t="s">
        <v>1153</v>
      </c>
      <c r="G179" s="17" t="s">
        <v>1069</v>
      </c>
      <c r="H179" s="19" t="s">
        <v>1148</v>
      </c>
      <c r="I179" s="24" t="s">
        <v>1068</v>
      </c>
      <c r="J179" s="19" t="s">
        <v>13</v>
      </c>
      <c r="K179" s="20" t="s">
        <v>1067</v>
      </c>
      <c r="L179" s="25" t="s">
        <v>9</v>
      </c>
      <c r="M179" s="20" t="s">
        <v>1067</v>
      </c>
      <c r="N179" s="21" t="str">
        <f>IF(ISBLANK(Tabelle2[[#This Row],[Price per 10 mg]]),"",RIGHT(Tabelle2[[#This Row],[Price per 10 mg]],1))</f>
        <v>€</v>
      </c>
      <c r="O17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171 €</v>
      </c>
      <c r="P179" s="17" t="s">
        <v>1066</v>
      </c>
      <c r="R179" s="1"/>
      <c r="S179" s="1"/>
      <c r="U179" s="3"/>
      <c r="V179" s="4"/>
    </row>
    <row r="180" spans="1:22" ht="35.25" thickTop="1" thickBot="1" x14ac:dyDescent="0.25">
      <c r="A180" s="40" t="s">
        <v>1084</v>
      </c>
      <c r="B180" s="17" t="s">
        <v>627</v>
      </c>
      <c r="C180" s="29" t="s">
        <v>1083</v>
      </c>
      <c r="D180" s="52" t="s">
        <v>952</v>
      </c>
      <c r="E180" s="19" t="s">
        <v>397</v>
      </c>
      <c r="F180" s="48" t="s">
        <v>1087</v>
      </c>
      <c r="G180" s="19" t="s">
        <v>292</v>
      </c>
      <c r="H180" s="52" t="s">
        <v>952</v>
      </c>
      <c r="I180" s="21" t="str">
        <f ca="1">IF(ISBLANK(Tabelle2[[#This Row],[Price per 10 mg]]),"",RIGHT(Tabelle2[[#This Row],[Price per 10 mg]],1))</f>
        <v>-</v>
      </c>
      <c r="J180" s="21" t="str">
        <f ca="1">IF(ISBLANK(Tabelle2[[#This Row],[Price per 10 mg]]),"",RIGHT(Tabelle2[[#This Row],[Price per 10 mg]],1))</f>
        <v>-</v>
      </c>
      <c r="K180" s="21" t="str">
        <f ca="1">IF(ISBLANK(Tabelle2[[#This Row],[Price per 10 mg]]),"",RIGHT(Tabelle2[[#This Row],[Price per 10 mg]],1))</f>
        <v>-</v>
      </c>
      <c r="L180" s="21" t="str">
        <f ca="1">IF(ISBLANK(Tabelle2[[#This Row],[Price per 10 mg]]),"",RIGHT(Tabelle2[[#This Row],[Price per 10 mg]],1))</f>
        <v>-</v>
      </c>
      <c r="M180" s="21" t="str">
        <f ca="1">IF(ISBLANK(Tabelle2[[#This Row],[Price per 10 mg]]),"",RIGHT(Tabelle2[[#This Row],[Price per 10 mg]],1))</f>
        <v>-</v>
      </c>
      <c r="N180" s="21" t="str">
        <f ca="1">IF(ISBLANK(Tabelle2[[#This Row],[Price per 10 mg]]),"",RIGHT(Tabelle2[[#This Row],[Price per 10 mg]],1))</f>
        <v>-</v>
      </c>
      <c r="O180" s="21" t="str">
        <f ca="1">IF(ISBLANK(Tabelle2[[#This Row],[Price per 10 mg]]),"",RIGHT(Tabelle2[[#This Row],[Price per 10 mg]],1))</f>
        <v>-</v>
      </c>
      <c r="P180" s="17" t="s">
        <v>1086</v>
      </c>
      <c r="R180" s="1"/>
      <c r="S180" s="1"/>
      <c r="U180" s="3"/>
      <c r="V180" s="4"/>
    </row>
    <row r="181" spans="1:22" ht="39" thickTop="1" x14ac:dyDescent="0.2">
      <c r="A181" s="28" t="s">
        <v>1072</v>
      </c>
      <c r="B181" s="17" t="s">
        <v>1085</v>
      </c>
      <c r="C181" s="19" t="s">
        <v>1077</v>
      </c>
      <c r="D181" s="19" t="s">
        <v>1076</v>
      </c>
      <c r="E181" s="19" t="s">
        <v>397</v>
      </c>
      <c r="F181" s="48" t="s">
        <v>1082</v>
      </c>
      <c r="G181" s="17" t="s">
        <v>1073</v>
      </c>
      <c r="H181" s="19" t="s">
        <v>7</v>
      </c>
      <c r="I181" s="24" t="s">
        <v>1075</v>
      </c>
      <c r="J181" s="19" t="s">
        <v>13</v>
      </c>
      <c r="K181" s="20" t="s">
        <v>866</v>
      </c>
      <c r="L181" s="25" t="s">
        <v>9</v>
      </c>
      <c r="M181" s="20" t="s">
        <v>866</v>
      </c>
      <c r="N181" s="21" t="str">
        <f>IF(ISBLANK(Tabelle2[[#This Row],[Price per 10 mg]]),"",RIGHT(Tabelle2[[#This Row],[Price per 10 mg]],1))</f>
        <v>$</v>
      </c>
      <c r="O18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1224 €</v>
      </c>
      <c r="P181" s="17"/>
      <c r="R181" s="1"/>
      <c r="S181" s="1"/>
      <c r="U181" s="3"/>
      <c r="V181" s="4"/>
    </row>
    <row r="182" spans="1:22" ht="38.25" x14ac:dyDescent="0.2">
      <c r="A182" s="26" t="s">
        <v>1072</v>
      </c>
      <c r="B182" s="17" t="s">
        <v>1085</v>
      </c>
      <c r="C182" s="29" t="s">
        <v>1077</v>
      </c>
      <c r="D182" s="19" t="s">
        <v>1071</v>
      </c>
      <c r="E182" s="19" t="s">
        <v>397</v>
      </c>
      <c r="F182" s="48" t="s">
        <v>1082</v>
      </c>
      <c r="G182" s="17" t="s">
        <v>1073</v>
      </c>
      <c r="H182" s="19" t="s">
        <v>1148</v>
      </c>
      <c r="I182" s="24" t="s">
        <v>1074</v>
      </c>
      <c r="J182" s="19" t="s">
        <v>13</v>
      </c>
      <c r="K182" s="20" t="s">
        <v>729</v>
      </c>
      <c r="L182" s="25" t="s">
        <v>9</v>
      </c>
      <c r="M182" s="20" t="s">
        <v>729</v>
      </c>
      <c r="N182" s="21" t="str">
        <f>IF(ISBLANK(Tabelle2[[#This Row],[Price per 10 mg]]),"",RIGHT(Tabelle2[[#This Row],[Price per 10 mg]],1))</f>
        <v>€</v>
      </c>
      <c r="O18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102 €</v>
      </c>
      <c r="P182" s="17"/>
      <c r="R182" s="1"/>
      <c r="S182" s="1"/>
      <c r="U182" s="3"/>
      <c r="V182" s="4"/>
    </row>
    <row r="183" spans="1:22" ht="22.5" x14ac:dyDescent="0.2">
      <c r="A183" s="26" t="s">
        <v>397</v>
      </c>
      <c r="B183" s="17" t="s">
        <v>627</v>
      </c>
      <c r="C183" s="29"/>
      <c r="D183" s="19" t="s">
        <v>397</v>
      </c>
      <c r="E183" s="19" t="s">
        <v>397</v>
      </c>
      <c r="F183" s="48" t="s">
        <v>396</v>
      </c>
      <c r="G183" s="19" t="s">
        <v>395</v>
      </c>
      <c r="H183" s="19" t="s">
        <v>643</v>
      </c>
      <c r="I183" s="24" t="s">
        <v>398</v>
      </c>
      <c r="J183" s="19" t="s">
        <v>101</v>
      </c>
      <c r="K183" s="20" t="s">
        <v>399</v>
      </c>
      <c r="L183" s="25" t="s">
        <v>9</v>
      </c>
      <c r="M183" s="20" t="s">
        <v>400</v>
      </c>
      <c r="N183" s="21" t="str">
        <f>IF(ISBLANK(Tabelle2[[#This Row],[Price per 10 mg]]),"",RIGHT(Tabelle2[[#This Row],[Price per 10 mg]],1))</f>
        <v>€</v>
      </c>
      <c r="O18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59,50 €</v>
      </c>
      <c r="P183" s="17"/>
      <c r="R183" s="1"/>
      <c r="S183" s="1"/>
      <c r="U183" s="3"/>
      <c r="V183" s="4"/>
    </row>
    <row r="184" spans="1:22" ht="22.5" x14ac:dyDescent="0.2">
      <c r="A184" s="28" t="s">
        <v>397</v>
      </c>
      <c r="B184" s="17" t="s">
        <v>627</v>
      </c>
      <c r="C184" s="27"/>
      <c r="D184" s="19" t="s">
        <v>397</v>
      </c>
      <c r="E184" s="19" t="s">
        <v>397</v>
      </c>
      <c r="F184" s="48" t="s">
        <v>396</v>
      </c>
      <c r="G184" s="19" t="s">
        <v>395</v>
      </c>
      <c r="H184" s="19" t="s">
        <v>19</v>
      </c>
      <c r="I184" s="24">
        <v>676918</v>
      </c>
      <c r="J184" s="19" t="s">
        <v>101</v>
      </c>
      <c r="K184" s="20" t="s">
        <v>401</v>
      </c>
      <c r="L184" s="25" t="s">
        <v>9</v>
      </c>
      <c r="M184" s="20" t="s">
        <v>402</v>
      </c>
      <c r="N184" s="21" t="str">
        <f>IF(ISBLANK(Tabelle2[[#This Row],[Price per 10 mg]]),"",RIGHT(Tabelle2[[#This Row],[Price per 10 mg]],1))</f>
        <v>€</v>
      </c>
      <c r="O18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55,96 €</v>
      </c>
      <c r="P184" s="17"/>
      <c r="R184" s="1"/>
      <c r="S184" s="1"/>
      <c r="U184" s="3"/>
      <c r="V184" s="4"/>
    </row>
    <row r="185" spans="1:22" ht="22.5" x14ac:dyDescent="0.2">
      <c r="A185" s="28" t="s">
        <v>397</v>
      </c>
      <c r="B185" s="17" t="s">
        <v>627</v>
      </c>
      <c r="C185" s="27"/>
      <c r="D185" s="19" t="s">
        <v>397</v>
      </c>
      <c r="E185" s="19" t="s">
        <v>397</v>
      </c>
      <c r="F185" s="48" t="s">
        <v>396</v>
      </c>
      <c r="G185" s="19" t="s">
        <v>395</v>
      </c>
      <c r="H185" s="19" t="s">
        <v>1148</v>
      </c>
      <c r="I185" s="24" t="s">
        <v>403</v>
      </c>
      <c r="J185" s="19" t="s">
        <v>101</v>
      </c>
      <c r="K185" s="20" t="s">
        <v>404</v>
      </c>
      <c r="L185" s="25" t="s">
        <v>9</v>
      </c>
      <c r="M185" s="20" t="s">
        <v>405</v>
      </c>
      <c r="N185" s="21" t="str">
        <f>IF(ISBLANK(Tabelle2[[#This Row],[Price per 10 mg]]),"",RIGHT(Tabelle2[[#This Row],[Price per 10 mg]],1))</f>
        <v>€</v>
      </c>
      <c r="O18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78,80 €</v>
      </c>
      <c r="P185" s="17"/>
      <c r="R185" s="1"/>
      <c r="S185" s="1"/>
      <c r="U185" s="3"/>
      <c r="V185" s="4"/>
    </row>
    <row r="186" spans="1:22" ht="22.5" x14ac:dyDescent="0.2">
      <c r="A186" s="28" t="s">
        <v>397</v>
      </c>
      <c r="B186" s="17" t="s">
        <v>627</v>
      </c>
      <c r="C186" s="27"/>
      <c r="D186" s="19" t="s">
        <v>397</v>
      </c>
      <c r="E186" s="19" t="s">
        <v>397</v>
      </c>
      <c r="F186" s="48" t="s">
        <v>396</v>
      </c>
      <c r="G186" s="19" t="s">
        <v>395</v>
      </c>
      <c r="H186" s="19" t="s">
        <v>7</v>
      </c>
      <c r="I186" s="24" t="s">
        <v>406</v>
      </c>
      <c r="J186" s="19" t="s">
        <v>13</v>
      </c>
      <c r="K186" s="20" t="s">
        <v>407</v>
      </c>
      <c r="L186" s="25" t="s">
        <v>9</v>
      </c>
      <c r="M186" s="20" t="s">
        <v>407</v>
      </c>
      <c r="N186" s="21" t="str">
        <f>IF(ISBLANK(Tabelle2[[#This Row],[Price per 10 mg]]),"",RIGHT(Tabelle2[[#This Row],[Price per 10 mg]],1))</f>
        <v>$</v>
      </c>
      <c r="O18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1620 €</v>
      </c>
      <c r="P186" s="17" t="s">
        <v>22</v>
      </c>
      <c r="R186" s="1"/>
      <c r="S186" s="1"/>
      <c r="U186" s="3"/>
      <c r="V186" s="4"/>
    </row>
    <row r="187" spans="1:22" x14ac:dyDescent="0.2">
      <c r="A187" s="28" t="s">
        <v>896</v>
      </c>
      <c r="B187" s="17" t="s">
        <v>626</v>
      </c>
      <c r="C187" s="27"/>
      <c r="D187" s="19" t="s">
        <v>209</v>
      </c>
      <c r="E187" s="19" t="s">
        <v>206</v>
      </c>
      <c r="F187" s="48" t="s">
        <v>253</v>
      </c>
      <c r="G187" s="19" t="s">
        <v>208</v>
      </c>
      <c r="H187" s="19" t="s">
        <v>1148</v>
      </c>
      <c r="I187" s="24" t="s">
        <v>212</v>
      </c>
      <c r="J187" s="19" t="s">
        <v>13</v>
      </c>
      <c r="K187" s="20" t="s">
        <v>213</v>
      </c>
      <c r="L187" s="25" t="s">
        <v>9</v>
      </c>
      <c r="M187" s="20" t="s">
        <v>213</v>
      </c>
      <c r="N187" s="23" t="str">
        <f>IF(ISBLANK(Tabelle2[[#This Row],[Price per 10 mg]]),"",RIGHT(Tabelle2[[#This Row],[Price per 10 mg]],1))</f>
        <v>€</v>
      </c>
      <c r="O18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115 €</v>
      </c>
      <c r="P187" s="17"/>
      <c r="R187" s="1"/>
      <c r="S187" s="1"/>
      <c r="U187" s="3"/>
      <c r="V187" s="4"/>
    </row>
    <row r="188" spans="1:22" x14ac:dyDescent="0.2">
      <c r="A188" s="28" t="s">
        <v>896</v>
      </c>
      <c r="B188" s="17" t="s">
        <v>626</v>
      </c>
      <c r="C188" s="27"/>
      <c r="D188" s="19" t="s">
        <v>895</v>
      </c>
      <c r="E188" s="19" t="s">
        <v>206</v>
      </c>
      <c r="F188" s="48" t="s">
        <v>253</v>
      </c>
      <c r="G188" s="19" t="s">
        <v>208</v>
      </c>
      <c r="H188" s="19" t="s">
        <v>19</v>
      </c>
      <c r="I188" s="24">
        <v>674342</v>
      </c>
      <c r="J188" s="19" t="s">
        <v>13</v>
      </c>
      <c r="K188" s="20" t="s">
        <v>210</v>
      </c>
      <c r="L188" s="25" t="s">
        <v>9</v>
      </c>
      <c r="M188" s="20" t="s">
        <v>210</v>
      </c>
      <c r="N188" s="23" t="str">
        <f>IF(ISBLANK(Tabelle2[[#This Row],[Price per 10 mg]]),"",RIGHT(Tabelle2[[#This Row],[Price per 10 mg]],1))</f>
        <v>€</v>
      </c>
      <c r="O18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81,90 €</v>
      </c>
      <c r="P188" s="17"/>
      <c r="R188" s="1"/>
      <c r="S188" s="1"/>
      <c r="U188" s="3"/>
      <c r="V188" s="4"/>
    </row>
    <row r="189" spans="1:22" x14ac:dyDescent="0.2">
      <c r="A189" s="28" t="s">
        <v>896</v>
      </c>
      <c r="B189" s="17" t="s">
        <v>626</v>
      </c>
      <c r="C189" s="27"/>
      <c r="D189" s="29" t="s">
        <v>895</v>
      </c>
      <c r="E189" s="19" t="s">
        <v>206</v>
      </c>
      <c r="F189" s="48" t="s">
        <v>253</v>
      </c>
      <c r="G189" s="19" t="s">
        <v>208</v>
      </c>
      <c r="H189" s="29" t="s">
        <v>7</v>
      </c>
      <c r="I189" s="24" t="s">
        <v>211</v>
      </c>
      <c r="J189" s="19" t="s">
        <v>13</v>
      </c>
      <c r="K189" s="20" t="s">
        <v>647</v>
      </c>
      <c r="L189" s="25" t="s">
        <v>9</v>
      </c>
      <c r="M189" s="20" t="s">
        <v>647</v>
      </c>
      <c r="N189" s="23" t="str">
        <f>IF(ISBLANK(Tabelle2[[#This Row],[Price per 10 mg]]),"",RIGHT(Tabelle2[[#This Row],[Price per 10 mg]],1))</f>
        <v>$</v>
      </c>
      <c r="O18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175,5 €</v>
      </c>
      <c r="P189" s="17"/>
      <c r="R189" s="1"/>
      <c r="S189" s="1"/>
      <c r="U189" s="3"/>
      <c r="V189" s="4"/>
    </row>
    <row r="190" spans="1:22" x14ac:dyDescent="0.2">
      <c r="A190" s="17" t="s">
        <v>896</v>
      </c>
      <c r="B190" s="17" t="s">
        <v>626</v>
      </c>
      <c r="C190" s="27"/>
      <c r="D190" s="19" t="s">
        <v>895</v>
      </c>
      <c r="E190" s="19" t="s">
        <v>206</v>
      </c>
      <c r="F190" s="48" t="s">
        <v>253</v>
      </c>
      <c r="G190" s="19" t="s">
        <v>208</v>
      </c>
      <c r="H190" s="19" t="s">
        <v>643</v>
      </c>
      <c r="I190" s="24" t="s">
        <v>214</v>
      </c>
      <c r="J190" s="19" t="s">
        <v>13</v>
      </c>
      <c r="K190" s="20" t="s">
        <v>215</v>
      </c>
      <c r="L190" s="25" t="s">
        <v>9</v>
      </c>
      <c r="M190" s="20" t="s">
        <v>215</v>
      </c>
      <c r="N190" s="23" t="str">
        <f>IF(ISBLANK(Tabelle2[[#This Row],[Price per 10 mg]]),"",RIGHT(Tabelle2[[#This Row],[Price per 10 mg]],1))</f>
        <v>€</v>
      </c>
      <c r="O190"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85 €</v>
      </c>
      <c r="P190" s="17"/>
      <c r="R190" s="1"/>
      <c r="S190" s="1"/>
      <c r="U190" s="3"/>
      <c r="V190" s="4"/>
    </row>
    <row r="191" spans="1:22" ht="22.5" x14ac:dyDescent="0.2">
      <c r="A191" s="17" t="s">
        <v>911</v>
      </c>
      <c r="B191" s="17" t="s">
        <v>627</v>
      </c>
      <c r="C191" s="27"/>
      <c r="D191" s="19" t="s">
        <v>84</v>
      </c>
      <c r="E191" s="19" t="s">
        <v>911</v>
      </c>
      <c r="F191" s="48" t="s">
        <v>264</v>
      </c>
      <c r="G191" s="19" t="s">
        <v>85</v>
      </c>
      <c r="H191" s="19" t="s">
        <v>643</v>
      </c>
      <c r="I191" s="24" t="s">
        <v>86</v>
      </c>
      <c r="J191" s="19" t="s">
        <v>13</v>
      </c>
      <c r="K191" s="20" t="s">
        <v>910</v>
      </c>
      <c r="L191" s="25" t="s">
        <v>9</v>
      </c>
      <c r="M191" s="20" t="s">
        <v>910</v>
      </c>
      <c r="N191" s="23" t="str">
        <f>IF(ISBLANK(Tabelle2[[#This Row],[Price per 10 mg]]),"",RIGHT(Tabelle2[[#This Row],[Price per 10 mg]],1))</f>
        <v>€</v>
      </c>
      <c r="O19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218,4 €</v>
      </c>
      <c r="P191" s="17"/>
      <c r="R191" s="1"/>
      <c r="S191" s="1"/>
      <c r="U191" s="3"/>
      <c r="V191" s="4"/>
    </row>
    <row r="192" spans="1:22" ht="22.5" x14ac:dyDescent="0.2">
      <c r="A192" s="26" t="s">
        <v>911</v>
      </c>
      <c r="B192" s="17" t="s">
        <v>627</v>
      </c>
      <c r="C192" s="27"/>
      <c r="D192" s="19" t="s">
        <v>84</v>
      </c>
      <c r="E192" s="19" t="s">
        <v>911</v>
      </c>
      <c r="F192" s="48" t="s">
        <v>264</v>
      </c>
      <c r="G192" s="19" t="s">
        <v>85</v>
      </c>
      <c r="H192" s="19" t="s">
        <v>19</v>
      </c>
      <c r="I192" s="24">
        <v>675714</v>
      </c>
      <c r="J192" s="19" t="s">
        <v>13</v>
      </c>
      <c r="K192" s="20" t="s">
        <v>1210</v>
      </c>
      <c r="L192" s="25" t="s">
        <v>9</v>
      </c>
      <c r="M192" s="20" t="s">
        <v>919</v>
      </c>
      <c r="N192" s="23" t="str">
        <f>IF(ISBLANK(Tabelle2[[#This Row],[Price per 10 mg]]),"",RIGHT(Tabelle2[[#This Row],[Price per 10 mg]],1))</f>
        <v>€</v>
      </c>
      <c r="O19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215,00 €</v>
      </c>
      <c r="P192" s="17"/>
      <c r="R192" s="1"/>
      <c r="S192" s="1"/>
      <c r="U192" s="3"/>
      <c r="V192" s="4"/>
    </row>
    <row r="193" spans="1:22" ht="25.5" x14ac:dyDescent="0.2">
      <c r="A193" s="26" t="s">
        <v>913</v>
      </c>
      <c r="B193" s="17" t="s">
        <v>627</v>
      </c>
      <c r="C193" s="27"/>
      <c r="D193" s="19" t="s">
        <v>913</v>
      </c>
      <c r="E193" s="19" t="s">
        <v>911</v>
      </c>
      <c r="F193" s="48" t="s">
        <v>916</v>
      </c>
      <c r="G193" s="17" t="s">
        <v>912</v>
      </c>
      <c r="H193" s="19" t="s">
        <v>1148</v>
      </c>
      <c r="I193" s="24" t="s">
        <v>914</v>
      </c>
      <c r="J193" s="19" t="s">
        <v>13</v>
      </c>
      <c r="K193" s="20" t="s">
        <v>915</v>
      </c>
      <c r="L193" s="25" t="s">
        <v>9</v>
      </c>
      <c r="M193" s="20" t="s">
        <v>915</v>
      </c>
      <c r="N193" s="21" t="str">
        <f>IF(ISBLANK(Tabelle2[[#This Row],[Price per 10 mg]]),"",RIGHT(Tabelle2[[#This Row],[Price per 10 mg]],1))</f>
        <v>€</v>
      </c>
      <c r="O19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160 €</v>
      </c>
      <c r="P193" s="17"/>
      <c r="R193" s="1"/>
      <c r="S193" s="1"/>
      <c r="U193" s="3"/>
      <c r="V193" s="4"/>
    </row>
    <row r="194" spans="1:22" ht="25.5" x14ac:dyDescent="0.2">
      <c r="A194" s="26" t="s">
        <v>913</v>
      </c>
      <c r="B194" s="17" t="s">
        <v>627</v>
      </c>
      <c r="C194" s="27"/>
      <c r="D194" s="19" t="s">
        <v>913</v>
      </c>
      <c r="E194" s="19" t="s">
        <v>911</v>
      </c>
      <c r="F194" s="48" t="s">
        <v>916</v>
      </c>
      <c r="G194" s="17" t="s">
        <v>912</v>
      </c>
      <c r="H194" s="19" t="s">
        <v>643</v>
      </c>
      <c r="I194" s="24" t="s">
        <v>918</v>
      </c>
      <c r="J194" s="19" t="s">
        <v>115</v>
      </c>
      <c r="K194" s="20" t="s">
        <v>917</v>
      </c>
      <c r="L194" s="25" t="s">
        <v>9</v>
      </c>
      <c r="M194" s="20" t="s">
        <v>1164</v>
      </c>
      <c r="N194" s="21" t="str">
        <f>IF(ISBLANK(Tabelle2[[#This Row],[Price per 10 mg]]),"",RIGHT(Tabelle2[[#This Row],[Price per 10 mg]],1))</f>
        <v>€</v>
      </c>
      <c r="O19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10,88 €</v>
      </c>
      <c r="P194" s="17"/>
      <c r="R194" s="1"/>
      <c r="S194" s="1"/>
      <c r="U194" s="3"/>
      <c r="V194" s="4"/>
    </row>
    <row r="195" spans="1:22" x14ac:dyDescent="0.2">
      <c r="A195" s="26" t="s">
        <v>940</v>
      </c>
      <c r="B195" s="17" t="s">
        <v>627</v>
      </c>
      <c r="C195" s="29" t="s">
        <v>525</v>
      </c>
      <c r="D195" s="29" t="s">
        <v>525</v>
      </c>
      <c r="E195" s="19" t="s">
        <v>524</v>
      </c>
      <c r="F195" s="48" t="s">
        <v>522</v>
      </c>
      <c r="G195" s="19" t="s">
        <v>523</v>
      </c>
      <c r="H195" s="29" t="s">
        <v>7</v>
      </c>
      <c r="I195" s="24" t="s">
        <v>529</v>
      </c>
      <c r="J195" s="19" t="s">
        <v>13</v>
      </c>
      <c r="K195" s="20" t="s">
        <v>273</v>
      </c>
      <c r="L195" s="25" t="s">
        <v>9</v>
      </c>
      <c r="M195" s="20" t="s">
        <v>273</v>
      </c>
      <c r="N195" s="21" t="str">
        <f>IF(ISBLANK(Tabelle2[[#This Row],[Price per 10 mg]]),"",RIGHT(Tabelle2[[#This Row],[Price per 10 mg]],1))</f>
        <v>$</v>
      </c>
      <c r="O19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112,5 €</v>
      </c>
      <c r="P195" s="17" t="s">
        <v>526</v>
      </c>
      <c r="R195" s="1"/>
      <c r="S195" s="1"/>
      <c r="U195" s="3"/>
      <c r="V195" s="4"/>
    </row>
    <row r="196" spans="1:22" x14ac:dyDescent="0.2">
      <c r="A196" s="26" t="s">
        <v>940</v>
      </c>
      <c r="B196" s="17" t="s">
        <v>627</v>
      </c>
      <c r="C196" s="29" t="s">
        <v>525</v>
      </c>
      <c r="D196" s="19" t="s">
        <v>899</v>
      </c>
      <c r="E196" s="19" t="s">
        <v>524</v>
      </c>
      <c r="F196" s="48" t="s">
        <v>522</v>
      </c>
      <c r="G196" s="19" t="s">
        <v>523</v>
      </c>
      <c r="H196" s="19" t="s">
        <v>19</v>
      </c>
      <c r="I196" s="24">
        <v>674515</v>
      </c>
      <c r="J196" s="19" t="s">
        <v>13</v>
      </c>
      <c r="K196" s="20" t="s">
        <v>532</v>
      </c>
      <c r="L196" s="25" t="s">
        <v>9</v>
      </c>
      <c r="M196" s="20" t="s">
        <v>532</v>
      </c>
      <c r="N196" s="21" t="str">
        <f>IF(ISBLANK(Tabelle2[[#This Row],[Price per 10 mg]]),"",RIGHT(Tabelle2[[#This Row],[Price per 10 mg]],1))</f>
        <v>€</v>
      </c>
      <c r="O19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210 €</v>
      </c>
      <c r="P196" s="17" t="s">
        <v>526</v>
      </c>
      <c r="R196" s="1"/>
      <c r="S196" s="1"/>
      <c r="U196" s="3"/>
      <c r="V196" s="4"/>
    </row>
    <row r="197" spans="1:22" x14ac:dyDescent="0.2">
      <c r="A197" s="28" t="s">
        <v>940</v>
      </c>
      <c r="B197" s="17" t="s">
        <v>627</v>
      </c>
      <c r="C197" s="29" t="s">
        <v>525</v>
      </c>
      <c r="D197" s="19" t="s">
        <v>897</v>
      </c>
      <c r="E197" s="19" t="s">
        <v>524</v>
      </c>
      <c r="F197" s="48" t="s">
        <v>522</v>
      </c>
      <c r="G197" s="19" t="s">
        <v>523</v>
      </c>
      <c r="H197" s="19" t="s">
        <v>643</v>
      </c>
      <c r="I197" s="24" t="s">
        <v>527</v>
      </c>
      <c r="J197" s="19" t="s">
        <v>13</v>
      </c>
      <c r="K197" s="20" t="s">
        <v>528</v>
      </c>
      <c r="L197" s="25" t="s">
        <v>9</v>
      </c>
      <c r="M197" s="20" t="s">
        <v>528</v>
      </c>
      <c r="N197" s="21" t="str">
        <f>IF(ISBLANK(Tabelle2[[#This Row],[Price per 10 mg]]),"",RIGHT(Tabelle2[[#This Row],[Price per 10 mg]],1))</f>
        <v>€</v>
      </c>
      <c r="O19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201,45 €</v>
      </c>
      <c r="P197" s="17" t="s">
        <v>526</v>
      </c>
      <c r="R197" s="1"/>
      <c r="S197" s="1"/>
      <c r="U197" s="3"/>
      <c r="V197" s="4"/>
    </row>
    <row r="198" spans="1:22" x14ac:dyDescent="0.2">
      <c r="A198" s="28" t="s">
        <v>940</v>
      </c>
      <c r="B198" s="17" t="s">
        <v>627</v>
      </c>
      <c r="C198" s="29" t="s">
        <v>525</v>
      </c>
      <c r="D198" s="19" t="s">
        <v>898</v>
      </c>
      <c r="E198" s="19" t="s">
        <v>524</v>
      </c>
      <c r="F198" s="48" t="s">
        <v>522</v>
      </c>
      <c r="G198" s="19" t="s">
        <v>523</v>
      </c>
      <c r="H198" s="19" t="s">
        <v>1148</v>
      </c>
      <c r="I198" s="24" t="s">
        <v>530</v>
      </c>
      <c r="J198" s="19" t="s">
        <v>13</v>
      </c>
      <c r="K198" s="20" t="s">
        <v>531</v>
      </c>
      <c r="L198" s="25" t="s">
        <v>9</v>
      </c>
      <c r="M198" s="20" t="s">
        <v>531</v>
      </c>
      <c r="N198" s="21" t="str">
        <f>IF(ISBLANK(Tabelle2[[#This Row],[Price per 10 mg]]),"",RIGHT(Tabelle2[[#This Row],[Price per 10 mg]],1))</f>
        <v>€</v>
      </c>
      <c r="O19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276 €</v>
      </c>
      <c r="P198" s="17" t="s">
        <v>526</v>
      </c>
      <c r="R198" s="1"/>
      <c r="S198" s="1"/>
      <c r="U198" s="3"/>
      <c r="V198" s="4"/>
    </row>
    <row r="199" spans="1:22" x14ac:dyDescent="0.2">
      <c r="A199" s="28" t="s">
        <v>941</v>
      </c>
      <c r="B199" s="17" t="s">
        <v>627</v>
      </c>
      <c r="C199" s="29" t="s">
        <v>533</v>
      </c>
      <c r="D199" s="19" t="s">
        <v>902</v>
      </c>
      <c r="E199" s="19" t="s">
        <v>524</v>
      </c>
      <c r="F199" s="48" t="s">
        <v>534</v>
      </c>
      <c r="G199" s="19" t="s">
        <v>535</v>
      </c>
      <c r="H199" s="19" t="s">
        <v>7</v>
      </c>
      <c r="I199" s="24" t="s">
        <v>539</v>
      </c>
      <c r="J199" s="19" t="s">
        <v>13</v>
      </c>
      <c r="K199" s="20" t="s">
        <v>903</v>
      </c>
      <c r="L199" s="25" t="s">
        <v>9</v>
      </c>
      <c r="M199" s="20" t="s">
        <v>903</v>
      </c>
      <c r="N199" s="21" t="str">
        <f>IF(ISBLANK(Tabelle2[[#This Row],[Price per 10 mg]]),"",RIGHT(Tabelle2[[#This Row],[Price per 10 mg]],1))</f>
        <v>$</v>
      </c>
      <c r="O19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184,5 €</v>
      </c>
      <c r="P199" s="17" t="s">
        <v>536</v>
      </c>
      <c r="R199" s="1"/>
      <c r="S199" s="1"/>
      <c r="U199" s="3"/>
      <c r="V199" s="4"/>
    </row>
    <row r="200" spans="1:22" x14ac:dyDescent="0.2">
      <c r="A200" s="28" t="s">
        <v>941</v>
      </c>
      <c r="B200" s="17" t="s">
        <v>627</v>
      </c>
      <c r="C200" s="33" t="s">
        <v>533</v>
      </c>
      <c r="D200" s="19" t="s">
        <v>900</v>
      </c>
      <c r="E200" s="19" t="s">
        <v>524</v>
      </c>
      <c r="F200" s="48" t="s">
        <v>534</v>
      </c>
      <c r="G200" s="19" t="s">
        <v>535</v>
      </c>
      <c r="H200" s="19" t="s">
        <v>19</v>
      </c>
      <c r="I200" s="24">
        <v>677316</v>
      </c>
      <c r="J200" s="19" t="s">
        <v>13</v>
      </c>
      <c r="K200" s="20" t="s">
        <v>532</v>
      </c>
      <c r="L200" s="25" t="s">
        <v>9</v>
      </c>
      <c r="M200" s="20" t="s">
        <v>532</v>
      </c>
      <c r="N200" s="21" t="str">
        <f>IF(ISBLANK(Tabelle2[[#This Row],[Price per 10 mg]]),"",RIGHT(Tabelle2[[#This Row],[Price per 10 mg]],1))</f>
        <v>€</v>
      </c>
      <c r="O200"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210 €</v>
      </c>
      <c r="P200" s="17" t="s">
        <v>536</v>
      </c>
      <c r="R200" s="1"/>
      <c r="S200" s="1"/>
      <c r="U200" s="3"/>
      <c r="V200" s="4"/>
    </row>
    <row r="201" spans="1:22" x14ac:dyDescent="0.2">
      <c r="A201" s="28" t="s">
        <v>941</v>
      </c>
      <c r="B201" s="17" t="s">
        <v>627</v>
      </c>
      <c r="C201" s="33" t="s">
        <v>533</v>
      </c>
      <c r="D201" s="19" t="s">
        <v>901</v>
      </c>
      <c r="E201" s="19" t="s">
        <v>524</v>
      </c>
      <c r="F201" s="48" t="s">
        <v>534</v>
      </c>
      <c r="G201" s="19" t="s">
        <v>535</v>
      </c>
      <c r="H201" s="19" t="s">
        <v>1148</v>
      </c>
      <c r="I201" s="24" t="s">
        <v>537</v>
      </c>
      <c r="J201" s="19" t="s">
        <v>13</v>
      </c>
      <c r="K201" s="20" t="s">
        <v>538</v>
      </c>
      <c r="L201" s="25" t="s">
        <v>9</v>
      </c>
      <c r="M201" s="20" t="s">
        <v>538</v>
      </c>
      <c r="N201" s="21" t="str">
        <f>IF(ISBLANK(Tabelle2[[#This Row],[Price per 10 mg]]),"",RIGHT(Tabelle2[[#This Row],[Price per 10 mg]],1))</f>
        <v>€</v>
      </c>
      <c r="O20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253 €</v>
      </c>
      <c r="P201" s="17" t="s">
        <v>536</v>
      </c>
      <c r="R201" s="1"/>
      <c r="S201" s="1"/>
      <c r="U201" s="3"/>
      <c r="V201" s="4"/>
    </row>
    <row r="202" spans="1:22" x14ac:dyDescent="0.2">
      <c r="A202" s="36" t="s">
        <v>1137</v>
      </c>
      <c r="B202" s="17" t="s">
        <v>646</v>
      </c>
      <c r="C202" s="27" t="s">
        <v>540</v>
      </c>
      <c r="D202" s="19" t="s">
        <v>908</v>
      </c>
      <c r="E202" s="19" t="s">
        <v>524</v>
      </c>
      <c r="F202" s="48" t="s">
        <v>541</v>
      </c>
      <c r="G202" s="19" t="s">
        <v>542</v>
      </c>
      <c r="H202" s="19" t="s">
        <v>7</v>
      </c>
      <c r="I202" s="24" t="s">
        <v>544</v>
      </c>
      <c r="J202" s="19" t="s">
        <v>101</v>
      </c>
      <c r="K202" s="20" t="s">
        <v>116</v>
      </c>
      <c r="L202" s="25" t="s">
        <v>9</v>
      </c>
      <c r="M202" s="20" t="s">
        <v>909</v>
      </c>
      <c r="N202" s="21" t="str">
        <f>IF(ISBLANK(Tabelle2[[#This Row],[Price per 10 mg]]),"",RIGHT(Tabelle2[[#This Row],[Price per 10 mg]],1))</f>
        <v>$</v>
      </c>
      <c r="O20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19,8 €</v>
      </c>
      <c r="P202" s="17" t="s">
        <v>942</v>
      </c>
      <c r="R202" s="1"/>
      <c r="S202" s="1"/>
      <c r="U202" s="3"/>
      <c r="V202" s="4"/>
    </row>
    <row r="203" spans="1:22" x14ac:dyDescent="0.2">
      <c r="A203" s="36" t="s">
        <v>1137</v>
      </c>
      <c r="B203" s="17" t="s">
        <v>646</v>
      </c>
      <c r="C203" s="29" t="s">
        <v>540</v>
      </c>
      <c r="D203" s="19" t="s">
        <v>906</v>
      </c>
      <c r="E203" s="19" t="s">
        <v>524</v>
      </c>
      <c r="F203" s="48" t="s">
        <v>541</v>
      </c>
      <c r="G203" s="19" t="s">
        <v>542</v>
      </c>
      <c r="H203" s="19" t="s">
        <v>19</v>
      </c>
      <c r="I203" s="24">
        <v>676446</v>
      </c>
      <c r="J203" s="19" t="s">
        <v>13</v>
      </c>
      <c r="K203" s="20" t="s">
        <v>907</v>
      </c>
      <c r="L203" s="25" t="s">
        <v>9</v>
      </c>
      <c r="M203" s="20" t="s">
        <v>907</v>
      </c>
      <c r="N203" s="21" t="str">
        <f>IF(ISBLANK(Tabelle2[[#This Row],[Price per 10 mg]]),"",RIGHT(Tabelle2[[#This Row],[Price per 10 mg]],1))</f>
        <v>€</v>
      </c>
      <c r="O20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122,9 €</v>
      </c>
      <c r="P203" s="17" t="s">
        <v>942</v>
      </c>
      <c r="R203" s="1"/>
      <c r="S203" s="1"/>
      <c r="U203" s="3"/>
      <c r="V203" s="4"/>
    </row>
    <row r="204" spans="1:22" x14ac:dyDescent="0.2">
      <c r="A204" s="36" t="s">
        <v>1137</v>
      </c>
      <c r="B204" s="17" t="s">
        <v>646</v>
      </c>
      <c r="C204" s="29" t="s">
        <v>540</v>
      </c>
      <c r="D204" s="29" t="s">
        <v>904</v>
      </c>
      <c r="E204" s="19" t="s">
        <v>524</v>
      </c>
      <c r="F204" s="48" t="s">
        <v>541</v>
      </c>
      <c r="G204" s="19" t="s">
        <v>542</v>
      </c>
      <c r="H204" s="19" t="s">
        <v>1148</v>
      </c>
      <c r="I204" s="24" t="s">
        <v>543</v>
      </c>
      <c r="J204" s="19" t="s">
        <v>13</v>
      </c>
      <c r="K204" s="20" t="s">
        <v>905</v>
      </c>
      <c r="L204" s="25" t="s">
        <v>9</v>
      </c>
      <c r="M204" s="20" t="s">
        <v>905</v>
      </c>
      <c r="N204" s="21" t="str">
        <f>IF(ISBLANK(Tabelle2[[#This Row],[Price per 10 mg]]),"",RIGHT(Tabelle2[[#This Row],[Price per 10 mg]],1))</f>
        <v>€</v>
      </c>
      <c r="O20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336 €</v>
      </c>
      <c r="P204" s="17" t="s">
        <v>942</v>
      </c>
      <c r="R204" s="1"/>
      <c r="S204" s="1"/>
      <c r="U204" s="3"/>
      <c r="V204" s="4"/>
    </row>
    <row r="205" spans="1:22" x14ac:dyDescent="0.2">
      <c r="A205" s="17" t="s">
        <v>920</v>
      </c>
      <c r="B205" s="17" t="s">
        <v>626</v>
      </c>
      <c r="C205" s="29"/>
      <c r="D205" s="19" t="s">
        <v>928</v>
      </c>
      <c r="E205" s="19" t="s">
        <v>216</v>
      </c>
      <c r="F205" s="48" t="s">
        <v>929</v>
      </c>
      <c r="G205" s="19" t="s">
        <v>930</v>
      </c>
      <c r="H205" s="19" t="s">
        <v>7</v>
      </c>
      <c r="I205" s="24" t="s">
        <v>932</v>
      </c>
      <c r="J205" s="19" t="s">
        <v>13</v>
      </c>
      <c r="K205" s="20" t="s">
        <v>931</v>
      </c>
      <c r="L205" s="25" t="s">
        <v>9</v>
      </c>
      <c r="M205" s="20" t="s">
        <v>931</v>
      </c>
      <c r="N205" s="21" t="str">
        <f>IF(ISBLANK(Tabelle2[[#This Row],[Price per 10 mg]]),"",RIGHT(Tabelle2[[#This Row],[Price per 10 mg]],1))</f>
        <v>$</v>
      </c>
      <c r="O20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198 €</v>
      </c>
      <c r="P205" s="17"/>
      <c r="R205" s="1"/>
      <c r="S205" s="1"/>
      <c r="U205" s="3"/>
      <c r="V205" s="4"/>
    </row>
    <row r="206" spans="1:22" x14ac:dyDescent="0.2">
      <c r="A206" s="26" t="s">
        <v>920</v>
      </c>
      <c r="B206" s="17" t="s">
        <v>626</v>
      </c>
      <c r="C206" s="29"/>
      <c r="D206" s="29" t="s">
        <v>924</v>
      </c>
      <c r="E206" s="19" t="s">
        <v>216</v>
      </c>
      <c r="F206" s="48" t="s">
        <v>927</v>
      </c>
      <c r="G206" s="19" t="s">
        <v>938</v>
      </c>
      <c r="H206" s="29" t="s">
        <v>19</v>
      </c>
      <c r="I206" s="24">
        <v>679066</v>
      </c>
      <c r="J206" s="19" t="s">
        <v>101</v>
      </c>
      <c r="K206" s="20" t="s">
        <v>986</v>
      </c>
      <c r="L206" s="25" t="s">
        <v>9</v>
      </c>
      <c r="M206" s="20" t="s">
        <v>937</v>
      </c>
      <c r="N206" s="21" t="str">
        <f>IF(ISBLANK(Tabelle2[[#This Row],[Price per 10 mg]]),"",RIGHT(Tabelle2[[#This Row],[Price per 10 mg]],1))</f>
        <v>€</v>
      </c>
      <c r="O20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92 €</v>
      </c>
      <c r="P206" s="17"/>
      <c r="R206" s="1"/>
      <c r="S206" s="1"/>
      <c r="U206" s="3"/>
      <c r="V206" s="4"/>
    </row>
    <row r="207" spans="1:22" x14ac:dyDescent="0.2">
      <c r="A207" s="26" t="s">
        <v>920</v>
      </c>
      <c r="B207" s="17" t="s">
        <v>626</v>
      </c>
      <c r="C207" s="29"/>
      <c r="D207" s="29" t="s">
        <v>924</v>
      </c>
      <c r="E207" s="19" t="s">
        <v>216</v>
      </c>
      <c r="F207" s="48" t="s">
        <v>927</v>
      </c>
      <c r="G207" s="19" t="s">
        <v>938</v>
      </c>
      <c r="H207" s="29" t="s">
        <v>643</v>
      </c>
      <c r="I207" s="24" t="s">
        <v>925</v>
      </c>
      <c r="J207" s="19" t="s">
        <v>13</v>
      </c>
      <c r="K207" s="20" t="s">
        <v>926</v>
      </c>
      <c r="L207" s="25" t="s">
        <v>9</v>
      </c>
      <c r="M207" s="20" t="s">
        <v>926</v>
      </c>
      <c r="N207" s="21" t="str">
        <f>IF(ISBLANK(Tabelle2[[#This Row],[Price per 10 mg]]),"",RIGHT(Tabelle2[[#This Row],[Price per 10 mg]],1))</f>
        <v>€</v>
      </c>
      <c r="O20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106,40 €</v>
      </c>
      <c r="P207" s="17"/>
      <c r="R207" s="1"/>
      <c r="S207" s="1"/>
      <c r="U207" s="3"/>
      <c r="V207" s="4"/>
    </row>
    <row r="208" spans="1:22" x14ac:dyDescent="0.2">
      <c r="A208" s="28" t="s">
        <v>217</v>
      </c>
      <c r="B208" s="17" t="s">
        <v>626</v>
      </c>
      <c r="C208" s="27"/>
      <c r="D208" s="19" t="s">
        <v>921</v>
      </c>
      <c r="E208" s="19" t="s">
        <v>216</v>
      </c>
      <c r="F208" s="48" t="s">
        <v>254</v>
      </c>
      <c r="G208" s="19" t="s">
        <v>1147</v>
      </c>
      <c r="H208" s="19" t="s">
        <v>19</v>
      </c>
      <c r="I208" s="24">
        <v>678074</v>
      </c>
      <c r="J208" s="19" t="s">
        <v>77</v>
      </c>
      <c r="K208" s="20" t="s">
        <v>922</v>
      </c>
      <c r="L208" s="25" t="s">
        <v>9</v>
      </c>
      <c r="M208" s="20" t="s">
        <v>923</v>
      </c>
      <c r="N208" s="23" t="str">
        <f>IF(ISBLANK(Tabelle2[[#This Row],[Price per 10 mg]]),"",RIGHT(Tabelle2[[#This Row],[Price per 10 mg]],1))</f>
        <v>€</v>
      </c>
      <c r="O20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34500 €</v>
      </c>
      <c r="P208" s="17"/>
      <c r="R208" s="1"/>
      <c r="S208" s="1"/>
      <c r="U208" s="3"/>
      <c r="V208" s="4"/>
    </row>
    <row r="209" spans="1:22" x14ac:dyDescent="0.2">
      <c r="A209" s="28" t="s">
        <v>217</v>
      </c>
      <c r="B209" s="17" t="s">
        <v>626</v>
      </c>
      <c r="C209" s="27"/>
      <c r="D209" s="19" t="s">
        <v>934</v>
      </c>
      <c r="E209" s="19" t="s">
        <v>216</v>
      </c>
      <c r="F209" s="48" t="s">
        <v>254</v>
      </c>
      <c r="G209" s="19" t="s">
        <v>1147</v>
      </c>
      <c r="H209" s="19" t="s">
        <v>7</v>
      </c>
      <c r="I209" s="24" t="s">
        <v>935</v>
      </c>
      <c r="J209" s="19" t="s">
        <v>31</v>
      </c>
      <c r="K209" s="20" t="s">
        <v>933</v>
      </c>
      <c r="L209" s="25" t="s">
        <v>778</v>
      </c>
      <c r="M209" s="20" t="s">
        <v>936</v>
      </c>
      <c r="N209" s="21" t="str">
        <f>IF(ISBLANK(Tabelle2[[#This Row],[Price per 10 mg]]),"",RIGHT(Tabelle2[[#This Row],[Price per 10 mg]],1))</f>
        <v>€</v>
      </c>
      <c r="O20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30 €</v>
      </c>
      <c r="P209" s="17"/>
      <c r="R209" s="1"/>
      <c r="S209" s="1"/>
      <c r="U209" s="3"/>
      <c r="V209" s="4"/>
    </row>
    <row r="210" spans="1:22" x14ac:dyDescent="0.2">
      <c r="A210" s="36" t="s">
        <v>1137</v>
      </c>
      <c r="B210" s="17" t="s">
        <v>646</v>
      </c>
      <c r="C210" s="33" t="s">
        <v>976</v>
      </c>
      <c r="D210" s="19" t="s">
        <v>563</v>
      </c>
      <c r="E210" s="19" t="s">
        <v>568</v>
      </c>
      <c r="F210" s="48" t="s">
        <v>567</v>
      </c>
      <c r="G210" s="55" t="s">
        <v>1146</v>
      </c>
      <c r="H210" s="19" t="s">
        <v>643</v>
      </c>
      <c r="I210" s="24" t="s">
        <v>564</v>
      </c>
      <c r="J210" s="19" t="s">
        <v>101</v>
      </c>
      <c r="K210" s="20" t="s">
        <v>565</v>
      </c>
      <c r="L210" s="25" t="s">
        <v>9</v>
      </c>
      <c r="M210" s="20" t="s">
        <v>566</v>
      </c>
      <c r="N210" s="21" t="str">
        <f>IF(ISBLANK(Tabelle2[[#This Row],[Price per 10 mg]]),"",RIGHT(Tabelle2[[#This Row],[Price per 10 mg]],1))</f>
        <v>€</v>
      </c>
      <c r="O210"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40 €</v>
      </c>
      <c r="P210" s="17" t="s">
        <v>943</v>
      </c>
      <c r="R210" s="1"/>
      <c r="S210" s="1"/>
      <c r="U210" s="3"/>
      <c r="V210" s="4"/>
    </row>
    <row r="211" spans="1:22" x14ac:dyDescent="0.2">
      <c r="A211" s="26" t="s">
        <v>939</v>
      </c>
      <c r="B211" s="17" t="s">
        <v>626</v>
      </c>
      <c r="C211" s="29" t="s">
        <v>74</v>
      </c>
      <c r="D211" s="19" t="s">
        <v>73</v>
      </c>
      <c r="E211" s="19" t="s">
        <v>71</v>
      </c>
      <c r="F211" s="48" t="s">
        <v>232</v>
      </c>
      <c r="G211" s="19" t="s">
        <v>72</v>
      </c>
      <c r="H211" s="19" t="s">
        <v>1148</v>
      </c>
      <c r="I211" s="24" t="s">
        <v>75</v>
      </c>
      <c r="J211" s="19" t="s">
        <v>13</v>
      </c>
      <c r="K211" s="20" t="s">
        <v>76</v>
      </c>
      <c r="L211" s="25" t="s">
        <v>9</v>
      </c>
      <c r="M211" s="20" t="s">
        <v>76</v>
      </c>
      <c r="N211" s="23" t="str">
        <f>IF(ISBLANK(Tabelle2[[#This Row],[Price per 10 mg]]),"",RIGHT(Tabelle2[[#This Row],[Price per 10 mg]],1))</f>
        <v>€</v>
      </c>
      <c r="O21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97,60 €</v>
      </c>
      <c r="P211" s="17"/>
      <c r="R211" s="1"/>
      <c r="S211" s="1"/>
      <c r="U211" s="3"/>
      <c r="V211" s="4"/>
    </row>
    <row r="212" spans="1:22" x14ac:dyDescent="0.2">
      <c r="A212" s="26" t="s">
        <v>939</v>
      </c>
      <c r="B212" s="17" t="s">
        <v>626</v>
      </c>
      <c r="C212" s="29" t="s">
        <v>74</v>
      </c>
      <c r="D212" s="19" t="s">
        <v>73</v>
      </c>
      <c r="E212" s="19" t="s">
        <v>71</v>
      </c>
      <c r="F212" s="48" t="s">
        <v>232</v>
      </c>
      <c r="G212" s="19" t="s">
        <v>72</v>
      </c>
      <c r="H212" s="19" t="s">
        <v>19</v>
      </c>
      <c r="I212" s="24">
        <v>680516</v>
      </c>
      <c r="J212" s="19" t="s">
        <v>77</v>
      </c>
      <c r="K212" s="20" t="s">
        <v>78</v>
      </c>
      <c r="L212" s="25" t="s">
        <v>9</v>
      </c>
      <c r="M212" s="20" t="s">
        <v>166</v>
      </c>
      <c r="N212" s="23" t="str">
        <f>IF(ISBLANK(Tabelle2[[#This Row],[Price per 10 mg]]),"",RIGHT(Tabelle2[[#This Row],[Price per 10 mg]],1))</f>
        <v>€</v>
      </c>
      <c r="O21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5990 €</v>
      </c>
      <c r="P212" s="17"/>
      <c r="R212" s="1"/>
      <c r="S212" s="1"/>
      <c r="U212" s="3"/>
      <c r="V212" s="4"/>
    </row>
    <row r="213" spans="1:22" ht="25.5" x14ac:dyDescent="0.2">
      <c r="A213" s="26" t="s">
        <v>945</v>
      </c>
      <c r="B213" s="17"/>
      <c r="C213" s="29" t="s">
        <v>183</v>
      </c>
      <c r="D213" s="19" t="s">
        <v>946</v>
      </c>
      <c r="E213" s="19" t="s">
        <v>182</v>
      </c>
      <c r="F213" s="48" t="s">
        <v>240</v>
      </c>
      <c r="G213" s="19" t="s">
        <v>59</v>
      </c>
      <c r="H213" s="19" t="s">
        <v>19</v>
      </c>
      <c r="I213" s="24">
        <v>680636</v>
      </c>
      <c r="J213" s="19" t="s">
        <v>77</v>
      </c>
      <c r="K213" s="20" t="s">
        <v>1194</v>
      </c>
      <c r="L213" s="25" t="s">
        <v>9</v>
      </c>
      <c r="M213" s="20" t="s">
        <v>1195</v>
      </c>
      <c r="N213" s="23" t="str">
        <f>IF(ISBLANK(Tabelle2[[#This Row],[Price per 10 mg]]),"",RIGHT(Tabelle2[[#This Row],[Price per 10 mg]],1))</f>
        <v>€</v>
      </c>
      <c r="O21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45500 €</v>
      </c>
      <c r="P213" s="17"/>
      <c r="R213" s="1"/>
      <c r="S213" s="1"/>
      <c r="U213" s="3"/>
      <c r="V213" s="4"/>
    </row>
    <row r="214" spans="1:22" ht="22.5" x14ac:dyDescent="0.2">
      <c r="A214" s="37" t="s">
        <v>642</v>
      </c>
      <c r="B214" s="17" t="s">
        <v>646</v>
      </c>
      <c r="C214" s="27"/>
      <c r="D214" s="19" t="s">
        <v>2</v>
      </c>
      <c r="E214" s="19" t="s">
        <v>2</v>
      </c>
      <c r="F214" s="48" t="s">
        <v>257</v>
      </c>
      <c r="G214" s="19" t="s">
        <v>3</v>
      </c>
      <c r="H214" s="19" t="s">
        <v>4</v>
      </c>
      <c r="I214" s="24" t="s">
        <v>5</v>
      </c>
      <c r="J214" s="19" t="s">
        <v>13</v>
      </c>
      <c r="K214" s="20" t="s">
        <v>10</v>
      </c>
      <c r="L214" s="25" t="s">
        <v>9</v>
      </c>
      <c r="M214" s="20" t="s">
        <v>10</v>
      </c>
      <c r="N214" s="23" t="str">
        <f>IF(ISBLANK(Tabelle2[[#This Row],[Price per 10 mg]]),"",RIGHT(Tabelle2[[#This Row],[Price per 10 mg]],1))</f>
        <v>$</v>
      </c>
      <c r="O21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225 €</v>
      </c>
      <c r="P214" s="17"/>
      <c r="R214" s="1"/>
      <c r="S214" s="1"/>
      <c r="U214" s="3"/>
      <c r="V214" s="4"/>
    </row>
    <row r="215" spans="1:22" ht="22.5" x14ac:dyDescent="0.2">
      <c r="A215" s="37" t="s">
        <v>642</v>
      </c>
      <c r="B215" s="17" t="s">
        <v>646</v>
      </c>
      <c r="C215" s="27"/>
      <c r="D215" s="19" t="s">
        <v>2</v>
      </c>
      <c r="E215" s="19" t="s">
        <v>2</v>
      </c>
      <c r="F215" s="48" t="s">
        <v>257</v>
      </c>
      <c r="G215" s="19" t="s">
        <v>3</v>
      </c>
      <c r="H215" s="19" t="s">
        <v>19</v>
      </c>
      <c r="I215" s="24">
        <v>684462</v>
      </c>
      <c r="J215" s="19" t="s">
        <v>13</v>
      </c>
      <c r="K215" s="20" t="s">
        <v>160</v>
      </c>
      <c r="L215" s="25" t="s">
        <v>9</v>
      </c>
      <c r="M215" s="20" t="s">
        <v>160</v>
      </c>
      <c r="N215" s="23" t="str">
        <f>IF(ISBLANK(Tabelle2[[#This Row],[Price per 10 mg]]),"",RIGHT(Tabelle2[[#This Row],[Price per 10 mg]],1))</f>
        <v>€</v>
      </c>
      <c r="O21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395 €</v>
      </c>
      <c r="P215" s="17"/>
      <c r="R215" s="1"/>
      <c r="S215" s="1"/>
      <c r="U215" s="3"/>
      <c r="V215" s="4"/>
    </row>
    <row r="216" spans="1:22" ht="22.5" x14ac:dyDescent="0.2">
      <c r="A216" s="37" t="s">
        <v>642</v>
      </c>
      <c r="B216" s="17" t="s">
        <v>646</v>
      </c>
      <c r="C216" s="27"/>
      <c r="D216" s="19" t="s">
        <v>2</v>
      </c>
      <c r="E216" s="19" t="s">
        <v>2</v>
      </c>
      <c r="F216" s="48" t="s">
        <v>257</v>
      </c>
      <c r="G216" s="19" t="s">
        <v>3</v>
      </c>
      <c r="H216" s="19" t="s">
        <v>7</v>
      </c>
      <c r="I216" s="24" t="s">
        <v>6</v>
      </c>
      <c r="J216" s="19" t="s">
        <v>12</v>
      </c>
      <c r="K216" s="20" t="s">
        <v>11</v>
      </c>
      <c r="L216" s="25" t="s">
        <v>9</v>
      </c>
      <c r="M216" s="20" t="s">
        <v>63</v>
      </c>
      <c r="N216" s="23" t="str">
        <f>IF(ISBLANK(Tabelle2[[#This Row],[Price per 10 mg]]),"",RIGHT(Tabelle2[[#This Row],[Price per 10 mg]],1))</f>
        <v>$</v>
      </c>
      <c r="O21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522 €</v>
      </c>
      <c r="P216" s="17"/>
      <c r="R216" s="1"/>
      <c r="S216" s="1"/>
      <c r="U216" s="3"/>
      <c r="V216" s="4"/>
    </row>
    <row r="217" spans="1:22" ht="23.25" thickBot="1" x14ac:dyDescent="0.25">
      <c r="A217" s="28" t="s">
        <v>82</v>
      </c>
      <c r="B217" s="17"/>
      <c r="C217" s="29" t="s">
        <v>951</v>
      </c>
      <c r="D217" s="19" t="s">
        <v>947</v>
      </c>
      <c r="E217" s="19" t="s">
        <v>81</v>
      </c>
      <c r="F217" s="48" t="s">
        <v>948</v>
      </c>
      <c r="G217" s="19" t="s">
        <v>59</v>
      </c>
      <c r="H217" s="19" t="s">
        <v>1148</v>
      </c>
      <c r="I217" s="24" t="s">
        <v>949</v>
      </c>
      <c r="J217" s="19" t="s">
        <v>13</v>
      </c>
      <c r="K217" s="20" t="s">
        <v>1211</v>
      </c>
      <c r="L217" s="25" t="s">
        <v>9</v>
      </c>
      <c r="M217" s="20" t="s">
        <v>950</v>
      </c>
      <c r="N217" s="23" t="str">
        <f>IF(ISBLANK(Tabelle2[[#This Row],[Price per 10 mg]]),"",RIGHT(Tabelle2[[#This Row],[Price per 10 mg]],1))</f>
        <v>€</v>
      </c>
      <c r="O21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134,00 €</v>
      </c>
      <c r="P217" s="17"/>
      <c r="R217" s="1"/>
      <c r="S217" s="1"/>
      <c r="U217" s="3"/>
      <c r="V217" s="4"/>
    </row>
    <row r="218" spans="1:22" ht="16.5" thickTop="1" thickBot="1" x14ac:dyDescent="0.25">
      <c r="A218" s="28" t="s">
        <v>83</v>
      </c>
      <c r="B218" s="17"/>
      <c r="C218" s="29"/>
      <c r="D218" s="52" t="s">
        <v>952</v>
      </c>
      <c r="E218" s="19" t="s">
        <v>81</v>
      </c>
      <c r="F218" s="48" t="s">
        <v>59</v>
      </c>
      <c r="G218" s="19" t="s">
        <v>59</v>
      </c>
      <c r="H218" s="52" t="s">
        <v>952</v>
      </c>
      <c r="I218" s="24" t="s">
        <v>59</v>
      </c>
      <c r="J218" s="19" t="s">
        <v>59</v>
      </c>
      <c r="K218" s="20" t="s">
        <v>59</v>
      </c>
      <c r="L218" s="17" t="s">
        <v>59</v>
      </c>
      <c r="M218" s="20" t="s">
        <v>59</v>
      </c>
      <c r="N218" s="23" t="str">
        <f>IF(ISBLANK(Tabelle2[[#This Row],[Price per 10 mg]]),"",RIGHT(Tabelle2[[#This Row],[Price per 10 mg]],1))</f>
        <v>-</v>
      </c>
      <c r="O218" s="21" t="str">
        <f>IF(ISBLANK(Tabelle2[[#This Row],[Price per 10 mg]]),"",RIGHT(Tabelle2[[#This Row],[Price per 10 mg]],1))</f>
        <v>-</v>
      </c>
      <c r="P218" s="17"/>
      <c r="R218" s="1"/>
      <c r="S218" s="1"/>
      <c r="U218" s="3"/>
      <c r="V218" s="4"/>
    </row>
    <row r="219" spans="1:22" ht="15.75" thickTop="1" x14ac:dyDescent="0.2">
      <c r="A219" s="17" t="s">
        <v>956</v>
      </c>
      <c r="B219" s="17"/>
      <c r="C219" s="29" t="s">
        <v>14</v>
      </c>
      <c r="D219" s="19" t="s">
        <v>959</v>
      </c>
      <c r="E219" s="19" t="s">
        <v>0</v>
      </c>
      <c r="F219" s="48" t="s">
        <v>229</v>
      </c>
      <c r="G219" s="19" t="s">
        <v>1</v>
      </c>
      <c r="H219" s="19" t="s">
        <v>7</v>
      </c>
      <c r="I219" s="24" t="s">
        <v>960</v>
      </c>
      <c r="J219" s="19" t="s">
        <v>101</v>
      </c>
      <c r="K219" s="20" t="s">
        <v>961</v>
      </c>
      <c r="L219" s="25" t="s">
        <v>9</v>
      </c>
      <c r="M219" s="20" t="s">
        <v>962</v>
      </c>
      <c r="N219" s="21" t="str">
        <f>IF(ISBLANK(Tabelle2[[#This Row],[Price per 10 mg]]),"",RIGHT(Tabelle2[[#This Row],[Price per 10 mg]],1))</f>
        <v>$</v>
      </c>
      <c r="O21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63 €</v>
      </c>
      <c r="P219" s="17"/>
      <c r="R219" s="1"/>
      <c r="S219" s="1"/>
      <c r="U219" s="3"/>
      <c r="V219" s="4"/>
    </row>
    <row r="220" spans="1:22" x14ac:dyDescent="0.2">
      <c r="A220" s="17" t="s">
        <v>956</v>
      </c>
      <c r="B220" s="17"/>
      <c r="C220" s="29" t="s">
        <v>14</v>
      </c>
      <c r="D220" s="19" t="s">
        <v>958</v>
      </c>
      <c r="E220" s="19" t="s">
        <v>0</v>
      </c>
      <c r="F220" s="48" t="s">
        <v>229</v>
      </c>
      <c r="G220" s="19" t="s">
        <v>1</v>
      </c>
      <c r="H220" s="19" t="s">
        <v>19</v>
      </c>
      <c r="I220" s="24">
        <v>680558</v>
      </c>
      <c r="J220" s="19" t="s">
        <v>12</v>
      </c>
      <c r="K220" s="20" t="s">
        <v>160</v>
      </c>
      <c r="L220" s="25" t="s">
        <v>9</v>
      </c>
      <c r="M220" s="20" t="s">
        <v>165</v>
      </c>
      <c r="N220" s="23" t="str">
        <f>IF(ISBLANK(Tabelle2[[#This Row],[Price per 10 mg]]),"",RIGHT(Tabelle2[[#This Row],[Price per 10 mg]],1))</f>
        <v>€</v>
      </c>
      <c r="O220"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790 €</v>
      </c>
      <c r="P220" s="17"/>
      <c r="R220" s="1"/>
      <c r="S220" s="1"/>
      <c r="U220" s="3"/>
      <c r="V220" s="4"/>
    </row>
    <row r="221" spans="1:22" x14ac:dyDescent="0.2">
      <c r="A221" s="17" t="s">
        <v>955</v>
      </c>
      <c r="B221" s="17" t="s">
        <v>626</v>
      </c>
      <c r="C221" s="29" t="s">
        <v>15</v>
      </c>
      <c r="D221" s="19" t="s">
        <v>957</v>
      </c>
      <c r="E221" s="19" t="s">
        <v>0</v>
      </c>
      <c r="F221" s="48" t="s">
        <v>230</v>
      </c>
      <c r="G221" s="19" t="s">
        <v>954</v>
      </c>
      <c r="H221" s="19" t="s">
        <v>19</v>
      </c>
      <c r="I221" s="24">
        <v>681496</v>
      </c>
      <c r="J221" s="19" t="s">
        <v>13</v>
      </c>
      <c r="K221" s="20" t="s">
        <v>160</v>
      </c>
      <c r="L221" s="25" t="s">
        <v>9</v>
      </c>
      <c r="M221" s="20" t="s">
        <v>160</v>
      </c>
      <c r="N221" s="23" t="str">
        <f>IF(ISBLANK(Tabelle2[[#This Row],[Price per 10 mg]]),"",RIGHT(Tabelle2[[#This Row],[Price per 10 mg]],1))</f>
        <v>€</v>
      </c>
      <c r="O22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395 €</v>
      </c>
      <c r="P221" s="17"/>
      <c r="R221" s="1"/>
      <c r="S221" s="1"/>
      <c r="U221" s="3"/>
      <c r="V221" s="4"/>
    </row>
    <row r="222" spans="1:22" ht="22.5" x14ac:dyDescent="0.2">
      <c r="A222" s="28" t="s">
        <v>353</v>
      </c>
      <c r="B222" s="17" t="s">
        <v>627</v>
      </c>
      <c r="C222" s="19"/>
      <c r="D222" s="19" t="s">
        <v>353</v>
      </c>
      <c r="E222" s="19" t="s">
        <v>353</v>
      </c>
      <c r="F222" s="48" t="s">
        <v>349</v>
      </c>
      <c r="G222" s="19" t="s">
        <v>354</v>
      </c>
      <c r="H222" s="19" t="s">
        <v>19</v>
      </c>
      <c r="I222" s="24">
        <v>676437</v>
      </c>
      <c r="J222" s="19" t="s">
        <v>13</v>
      </c>
      <c r="K222" s="20" t="s">
        <v>160</v>
      </c>
      <c r="L222" s="25" t="s">
        <v>9</v>
      </c>
      <c r="M222" s="20" t="s">
        <v>160</v>
      </c>
      <c r="N222" s="21" t="str">
        <f>IF(ISBLANK(Tabelle2[[#This Row],[Price per 10 mg]]),"",RIGHT(Tabelle2[[#This Row],[Price per 10 mg]],1))</f>
        <v>€</v>
      </c>
      <c r="O22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395 €</v>
      </c>
      <c r="P222" s="17"/>
      <c r="R222" s="1"/>
      <c r="S222" s="1"/>
      <c r="U222" s="3"/>
      <c r="V222" s="4"/>
    </row>
    <row r="223" spans="1:22" ht="22.5" x14ac:dyDescent="0.2">
      <c r="A223" s="28" t="s">
        <v>353</v>
      </c>
      <c r="B223" s="17" t="s">
        <v>627</v>
      </c>
      <c r="C223" s="19"/>
      <c r="D223" s="19" t="s">
        <v>353</v>
      </c>
      <c r="E223" s="19" t="s">
        <v>353</v>
      </c>
      <c r="F223" s="48" t="s">
        <v>349</v>
      </c>
      <c r="G223" s="19" t="s">
        <v>354</v>
      </c>
      <c r="H223" s="19" t="s">
        <v>7</v>
      </c>
      <c r="I223" s="24" t="s">
        <v>350</v>
      </c>
      <c r="J223" s="19" t="s">
        <v>12</v>
      </c>
      <c r="K223" s="20" t="s">
        <v>351</v>
      </c>
      <c r="L223" s="25" t="s">
        <v>9</v>
      </c>
      <c r="M223" s="20" t="s">
        <v>352</v>
      </c>
      <c r="N223" s="21" t="str">
        <f>IF(ISBLANK(Tabelle2[[#This Row],[Price per 10 mg]]),"",RIGHT(Tabelle2[[#This Row],[Price per 10 mg]],1))</f>
        <v>$</v>
      </c>
      <c r="O22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1215 €</v>
      </c>
      <c r="P223" s="17"/>
      <c r="R223" s="1"/>
      <c r="S223" s="1"/>
      <c r="U223" s="3"/>
      <c r="V223" s="4"/>
    </row>
    <row r="224" spans="1:22" ht="25.5" x14ac:dyDescent="0.2">
      <c r="A224" s="17" t="s">
        <v>1051</v>
      </c>
      <c r="B224" s="17" t="s">
        <v>646</v>
      </c>
      <c r="C224" s="29" t="s">
        <v>1043</v>
      </c>
      <c r="D224" s="19" t="s">
        <v>1037</v>
      </c>
      <c r="E224" s="19" t="s">
        <v>790</v>
      </c>
      <c r="F224" s="48" t="s">
        <v>1039</v>
      </c>
      <c r="G224" s="19" t="s">
        <v>1040</v>
      </c>
      <c r="H224" s="19" t="s">
        <v>19</v>
      </c>
      <c r="I224" s="24">
        <v>688330</v>
      </c>
      <c r="J224" s="19" t="s">
        <v>13</v>
      </c>
      <c r="K224" s="20" t="s">
        <v>1048</v>
      </c>
      <c r="L224" s="25" t="s">
        <v>9</v>
      </c>
      <c r="M224" s="20" t="s">
        <v>1048</v>
      </c>
      <c r="N224" s="21" t="str">
        <f>IF(ISBLANK(Tabelle2[[#This Row],[Price per 10 mg]]),"",RIGHT(Tabelle2[[#This Row],[Price per 10 mg]],1))</f>
        <v>€</v>
      </c>
      <c r="O22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149 €</v>
      </c>
      <c r="P224" s="17" t="s">
        <v>1049</v>
      </c>
      <c r="R224" s="1"/>
      <c r="S224" s="1"/>
      <c r="U224" s="3"/>
      <c r="V224" s="4"/>
    </row>
    <row r="225" spans="1:22" ht="25.5" x14ac:dyDescent="0.2">
      <c r="A225" s="17" t="s">
        <v>1051</v>
      </c>
      <c r="B225" s="17" t="s">
        <v>646</v>
      </c>
      <c r="C225" s="29" t="s">
        <v>1043</v>
      </c>
      <c r="D225" s="19" t="s">
        <v>1038</v>
      </c>
      <c r="E225" s="19" t="s">
        <v>790</v>
      </c>
      <c r="F225" s="48" t="s">
        <v>1039</v>
      </c>
      <c r="G225" s="19" t="s">
        <v>1040</v>
      </c>
      <c r="H225" s="19" t="s">
        <v>643</v>
      </c>
      <c r="I225" s="24" t="s">
        <v>1041</v>
      </c>
      <c r="J225" s="19" t="s">
        <v>13</v>
      </c>
      <c r="K225" s="20" t="s">
        <v>1042</v>
      </c>
      <c r="L225" s="25" t="s">
        <v>9</v>
      </c>
      <c r="M225" s="20" t="s">
        <v>1042</v>
      </c>
      <c r="N225" s="21" t="str">
        <f>IF(ISBLANK(Tabelle2[[#This Row],[Price per 10 mg]]),"",RIGHT(Tabelle2[[#This Row],[Price per 10 mg]],1))</f>
        <v>€</v>
      </c>
      <c r="O22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148,8 €</v>
      </c>
      <c r="P225" s="17" t="s">
        <v>1049</v>
      </c>
      <c r="R225" s="1"/>
      <c r="S225" s="1"/>
      <c r="U225" s="3"/>
      <c r="V225" s="4"/>
    </row>
    <row r="226" spans="1:22" ht="25.5" x14ac:dyDescent="0.2">
      <c r="A226" s="17" t="s">
        <v>1051</v>
      </c>
      <c r="B226" s="17" t="s">
        <v>646</v>
      </c>
      <c r="C226" s="29" t="s">
        <v>1043</v>
      </c>
      <c r="D226" s="19" t="s">
        <v>1038</v>
      </c>
      <c r="E226" s="19" t="s">
        <v>790</v>
      </c>
      <c r="F226" s="48" t="s">
        <v>1039</v>
      </c>
      <c r="G226" s="19" t="s">
        <v>1040</v>
      </c>
      <c r="H226" s="19" t="s">
        <v>485</v>
      </c>
      <c r="I226" s="24">
        <v>10174</v>
      </c>
      <c r="J226" s="19" t="s">
        <v>1035</v>
      </c>
      <c r="K226" s="20" t="s">
        <v>1036</v>
      </c>
      <c r="L226" s="25" t="s">
        <v>9</v>
      </c>
      <c r="M226" s="21" t="str">
        <f ca="1">IF(ISBLANK(Tabelle2[[#This Row],[Price per 10 mg]]),"",RIGHT(Tabelle2[[#This Row],[Price per 10 mg]],1))</f>
        <v>-</v>
      </c>
      <c r="N226" s="21" t="str">
        <f ca="1">IF(ISBLANK(Tabelle2[[#This Row],[Price per 10 mg]]),"",RIGHT(Tabelle2[[#This Row],[Price per 10 mg]],1))</f>
        <v>-</v>
      </c>
      <c r="O226" s="21" t="str">
        <f ca="1">IF(ISBLANK(Tabelle2[[#This Row],[Price per 10 mg]]),"",RIGHT(Tabelle2[[#This Row],[Price per 10 mg]],1))</f>
        <v>-</v>
      </c>
      <c r="P226" s="17" t="s">
        <v>1049</v>
      </c>
      <c r="R226" s="1"/>
      <c r="S226" s="1"/>
      <c r="U226" s="3"/>
      <c r="V226" s="4"/>
    </row>
    <row r="227" spans="1:22" ht="25.5" x14ac:dyDescent="0.2">
      <c r="A227" s="17" t="s">
        <v>1050</v>
      </c>
      <c r="B227" s="17" t="s">
        <v>646</v>
      </c>
      <c r="C227" s="29" t="s">
        <v>789</v>
      </c>
      <c r="D227" s="19" t="s">
        <v>1034</v>
      </c>
      <c r="E227" s="19" t="s">
        <v>790</v>
      </c>
      <c r="F227" s="48" t="s">
        <v>791</v>
      </c>
      <c r="G227" s="19" t="s">
        <v>792</v>
      </c>
      <c r="H227" s="19" t="s">
        <v>19</v>
      </c>
      <c r="I227" s="24">
        <v>688329</v>
      </c>
      <c r="J227" s="19" t="s">
        <v>13</v>
      </c>
      <c r="K227" s="20" t="s">
        <v>821</v>
      </c>
      <c r="L227" s="25" t="s">
        <v>9</v>
      </c>
      <c r="M227" s="20" t="s">
        <v>821</v>
      </c>
      <c r="N227" s="21" t="str">
        <f>IF(ISBLANK(Tabelle2[[#This Row],[Price per 10 mg]]),"",RIGHT(Tabelle2[[#This Row],[Price per 10 mg]],1))</f>
        <v>€</v>
      </c>
      <c r="O22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425 €</v>
      </c>
      <c r="P227" s="17" t="s">
        <v>1049</v>
      </c>
      <c r="R227" s="1"/>
      <c r="S227" s="1"/>
      <c r="U227" s="3"/>
      <c r="V227" s="4"/>
    </row>
    <row r="228" spans="1:22" ht="25.5" x14ac:dyDescent="0.2">
      <c r="A228" s="17" t="s">
        <v>1050</v>
      </c>
      <c r="B228" s="17" t="s">
        <v>646</v>
      </c>
      <c r="C228" s="29" t="s">
        <v>789</v>
      </c>
      <c r="D228" s="19" t="s">
        <v>1045</v>
      </c>
      <c r="E228" s="19" t="s">
        <v>790</v>
      </c>
      <c r="F228" s="48" t="s">
        <v>791</v>
      </c>
      <c r="G228" s="19" t="s">
        <v>792</v>
      </c>
      <c r="H228" s="19" t="s">
        <v>485</v>
      </c>
      <c r="I228" s="24">
        <v>10245</v>
      </c>
      <c r="J228" s="19" t="s">
        <v>1035</v>
      </c>
      <c r="K228" s="20" t="s">
        <v>1036</v>
      </c>
      <c r="L228" s="25" t="s">
        <v>9</v>
      </c>
      <c r="M228" s="21" t="str">
        <f ca="1">IF(ISBLANK(Tabelle2[[#This Row],[Price per 10 mg]]),"",RIGHT(Tabelle2[[#This Row],[Price per 10 mg]],1))</f>
        <v>-</v>
      </c>
      <c r="N228" s="21" t="str">
        <f ca="1">IF(ISBLANK(Tabelle2[[#This Row],[Price per 10 mg]]),"",RIGHT(Tabelle2[[#This Row],[Price per 10 mg]],1))</f>
        <v>-</v>
      </c>
      <c r="O228" s="21" t="str">
        <f ca="1">IF(ISBLANK(Tabelle2[[#This Row],[Price per 10 mg]]),"",RIGHT(Tabelle2[[#This Row],[Price per 10 mg]],1))</f>
        <v>-</v>
      </c>
      <c r="P228" s="17" t="s">
        <v>1049</v>
      </c>
      <c r="R228" s="1"/>
      <c r="S228" s="1"/>
      <c r="U228" s="3"/>
      <c r="V228" s="4"/>
    </row>
    <row r="229" spans="1:22" ht="26.25" thickBot="1" x14ac:dyDescent="0.25">
      <c r="A229" s="17" t="s">
        <v>1050</v>
      </c>
      <c r="B229" s="17" t="s">
        <v>646</v>
      </c>
      <c r="C229" s="29" t="s">
        <v>1044</v>
      </c>
      <c r="D229" s="19" t="s">
        <v>1045</v>
      </c>
      <c r="E229" s="19" t="s">
        <v>790</v>
      </c>
      <c r="F229" s="48" t="s">
        <v>791</v>
      </c>
      <c r="G229" s="19" t="s">
        <v>792</v>
      </c>
      <c r="H229" s="19" t="s">
        <v>643</v>
      </c>
      <c r="I229" s="24" t="s">
        <v>1046</v>
      </c>
      <c r="J229" s="19" t="s">
        <v>101</v>
      </c>
      <c r="K229" s="20" t="s">
        <v>1047</v>
      </c>
      <c r="L229" s="25" t="s">
        <v>9</v>
      </c>
      <c r="M229" s="20" t="s">
        <v>1165</v>
      </c>
      <c r="N229" s="21" t="str">
        <f>IF(ISBLANK(Tabelle2[[#This Row],[Price per 10 mg]]),"",RIGHT(Tabelle2[[#This Row],[Price per 10 mg]],1))</f>
        <v>€</v>
      </c>
      <c r="O22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37,12 €</v>
      </c>
      <c r="P229" s="17" t="s">
        <v>1049</v>
      </c>
      <c r="R229" s="1"/>
      <c r="S229" s="1"/>
      <c r="U229" s="3"/>
      <c r="V229" s="4"/>
    </row>
    <row r="230" spans="1:22" ht="39.75" thickTop="1" thickBot="1" x14ac:dyDescent="0.25">
      <c r="A230" s="28" t="s">
        <v>436</v>
      </c>
      <c r="B230" s="17" t="s">
        <v>627</v>
      </c>
      <c r="C230" s="29"/>
      <c r="D230" s="52" t="s">
        <v>952</v>
      </c>
      <c r="E230" s="19" t="s">
        <v>436</v>
      </c>
      <c r="F230" s="48" t="s">
        <v>953</v>
      </c>
      <c r="G230" s="19" t="s">
        <v>434</v>
      </c>
      <c r="H230" s="52" t="s">
        <v>952</v>
      </c>
      <c r="I230" s="24" t="s">
        <v>59</v>
      </c>
      <c r="J230" s="19" t="s">
        <v>59</v>
      </c>
      <c r="K230" s="20" t="s">
        <v>59</v>
      </c>
      <c r="L230" s="17" t="s">
        <v>59</v>
      </c>
      <c r="M230" s="20" t="s">
        <v>59</v>
      </c>
      <c r="N230" s="21" t="str">
        <f>IF(ISBLANK(Tabelle2[[#This Row],[Price per 10 mg]]),"",RIGHT(Tabelle2[[#This Row],[Price per 10 mg]],1))</f>
        <v>-</v>
      </c>
      <c r="O230" s="21" t="str">
        <f>IF(ISBLANK(Tabelle2[[#This Row],[Price per 10 mg]]),"",RIGHT(Tabelle2[[#This Row],[Price per 10 mg]],1))</f>
        <v>-</v>
      </c>
      <c r="P230" s="17" t="s">
        <v>435</v>
      </c>
      <c r="R230" s="1"/>
      <c r="S230" s="1"/>
      <c r="U230" s="3"/>
      <c r="V230" s="4"/>
    </row>
    <row r="231" spans="1:22" ht="23.25" thickTop="1" x14ac:dyDescent="0.2">
      <c r="A231" s="17" t="s">
        <v>1102</v>
      </c>
      <c r="B231" s="17" t="s">
        <v>627</v>
      </c>
      <c r="C231" s="19"/>
      <c r="D231" s="19" t="s">
        <v>1109</v>
      </c>
      <c r="E231" s="19" t="s">
        <v>1089</v>
      </c>
      <c r="F231" s="48" t="s">
        <v>1104</v>
      </c>
      <c r="G231" s="57" t="s">
        <v>1103</v>
      </c>
      <c r="H231" s="19" t="s">
        <v>19</v>
      </c>
      <c r="I231" s="24">
        <v>688741</v>
      </c>
      <c r="J231" s="19" t="s">
        <v>13</v>
      </c>
      <c r="K231" s="20" t="s">
        <v>821</v>
      </c>
      <c r="L231" s="25" t="s">
        <v>9</v>
      </c>
      <c r="M231" s="20" t="s">
        <v>821</v>
      </c>
      <c r="N231" s="21" t="str">
        <f>IF(ISBLANK(Tabelle2[[#This Row],[Price per 10 mg]]),"",RIGHT(Tabelle2[[#This Row],[Price per 10 mg]],1))</f>
        <v>€</v>
      </c>
      <c r="O23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425 €</v>
      </c>
      <c r="P231" s="17"/>
      <c r="R231" s="1"/>
      <c r="S231" s="1"/>
      <c r="U231" s="3"/>
      <c r="V231" s="4"/>
    </row>
    <row r="232" spans="1:22" ht="22.5" x14ac:dyDescent="0.2">
      <c r="A232" s="17" t="s">
        <v>1097</v>
      </c>
      <c r="B232" s="17" t="s">
        <v>627</v>
      </c>
      <c r="C232" s="19"/>
      <c r="D232" s="19" t="s">
        <v>1090</v>
      </c>
      <c r="E232" s="19" t="s">
        <v>1089</v>
      </c>
      <c r="F232" s="48" t="s">
        <v>1091</v>
      </c>
      <c r="G232" s="19" t="s">
        <v>1092</v>
      </c>
      <c r="H232" s="19" t="s">
        <v>7</v>
      </c>
      <c r="I232" s="24" t="s">
        <v>1101</v>
      </c>
      <c r="J232" s="19" t="s">
        <v>13</v>
      </c>
      <c r="K232" s="20" t="s">
        <v>856</v>
      </c>
      <c r="L232" s="25" t="s">
        <v>9</v>
      </c>
      <c r="M232" s="20" t="s">
        <v>856</v>
      </c>
      <c r="N232" s="21" t="str">
        <f>IF(ISBLANK(Tabelle2[[#This Row],[Price per 10 mg]]),"",RIGHT(Tabelle2[[#This Row],[Price per 10 mg]],1))</f>
        <v>$</v>
      </c>
      <c r="O23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139,5 €</v>
      </c>
      <c r="P232" s="17"/>
      <c r="R232" s="1"/>
      <c r="S232" s="1"/>
      <c r="U232" s="3"/>
      <c r="V232" s="4"/>
    </row>
    <row r="233" spans="1:22" ht="22.5" x14ac:dyDescent="0.2">
      <c r="A233" s="17" t="s">
        <v>1097</v>
      </c>
      <c r="B233" s="17" t="s">
        <v>627</v>
      </c>
      <c r="C233" s="19"/>
      <c r="D233" s="19" t="s">
        <v>1090</v>
      </c>
      <c r="E233" s="19" t="s">
        <v>1089</v>
      </c>
      <c r="F233" s="48" t="s">
        <v>1091</v>
      </c>
      <c r="G233" s="19" t="s">
        <v>1092</v>
      </c>
      <c r="H233" s="19" t="s">
        <v>19</v>
      </c>
      <c r="I233" s="24">
        <v>688742</v>
      </c>
      <c r="J233" s="19" t="s">
        <v>13</v>
      </c>
      <c r="K233" s="20" t="s">
        <v>821</v>
      </c>
      <c r="L233" s="25" t="s">
        <v>9</v>
      </c>
      <c r="M233" s="20" t="s">
        <v>821</v>
      </c>
      <c r="N233" s="21" t="str">
        <f>IF(ISBLANK(Tabelle2[[#This Row],[Price per 10 mg]]),"",RIGHT(Tabelle2[[#This Row],[Price per 10 mg]],1))</f>
        <v>€</v>
      </c>
      <c r="O23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425 €</v>
      </c>
      <c r="P233" s="17"/>
      <c r="R233" s="1"/>
      <c r="S233" s="1"/>
      <c r="U233" s="3"/>
      <c r="V233" s="4"/>
    </row>
    <row r="234" spans="1:22" x14ac:dyDescent="0.2">
      <c r="A234" s="17" t="s">
        <v>1111</v>
      </c>
      <c r="B234" s="17" t="s">
        <v>627</v>
      </c>
      <c r="C234" s="29" t="s">
        <v>1126</v>
      </c>
      <c r="D234" s="19" t="s">
        <v>1111</v>
      </c>
      <c r="E234" s="19" t="s">
        <v>1111</v>
      </c>
      <c r="F234" s="48"/>
      <c r="G234" s="19" t="s">
        <v>1124</v>
      </c>
      <c r="H234" s="19" t="s">
        <v>7</v>
      </c>
      <c r="I234" s="24" t="s">
        <v>1121</v>
      </c>
      <c r="J234" s="19" t="s">
        <v>13</v>
      </c>
      <c r="K234" s="20" t="s">
        <v>571</v>
      </c>
      <c r="L234" s="25" t="s">
        <v>9</v>
      </c>
      <c r="M234" s="20" t="s">
        <v>571</v>
      </c>
      <c r="N234" s="21" t="str">
        <f>IF(ISBLANK(Tabelle2[[#This Row],[Price per 10 mg]]),"",RIGHT(Tabelle2[[#This Row],[Price per 10 mg]],1))</f>
        <v>$</v>
      </c>
      <c r="O23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144 €</v>
      </c>
      <c r="P234" s="17"/>
      <c r="R234" s="1"/>
      <c r="S234" s="1"/>
      <c r="U234" s="3"/>
      <c r="V234" s="4"/>
    </row>
    <row r="235" spans="1:22" x14ac:dyDescent="0.2">
      <c r="A235" s="17" t="s">
        <v>1112</v>
      </c>
      <c r="B235" s="17" t="s">
        <v>627</v>
      </c>
      <c r="C235" s="29" t="s">
        <v>1120</v>
      </c>
      <c r="D235" s="19" t="s">
        <v>1110</v>
      </c>
      <c r="E235" s="19" t="s">
        <v>1111</v>
      </c>
      <c r="F235" s="48"/>
      <c r="G235" s="19" t="s">
        <v>1122</v>
      </c>
      <c r="H235" s="19" t="s">
        <v>7</v>
      </c>
      <c r="I235" s="24" t="s">
        <v>1115</v>
      </c>
      <c r="J235" s="19" t="s">
        <v>13</v>
      </c>
      <c r="K235" s="20" t="s">
        <v>1118</v>
      </c>
      <c r="L235" s="25" t="s">
        <v>9</v>
      </c>
      <c r="M235" s="20" t="s">
        <v>1118</v>
      </c>
      <c r="N235" s="21" t="str">
        <f>IF(ISBLANK(Tabelle2[[#This Row],[Price per 10 mg]]),"",RIGHT(Tabelle2[[#This Row],[Price per 10 mg]],1))</f>
        <v>$</v>
      </c>
      <c r="O23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1080 €</v>
      </c>
      <c r="P235" s="17"/>
      <c r="R235" s="1"/>
      <c r="S235" s="1"/>
      <c r="U235" s="3"/>
      <c r="V235" s="4"/>
    </row>
    <row r="236" spans="1:22" x14ac:dyDescent="0.2">
      <c r="A236" s="17" t="s">
        <v>1113</v>
      </c>
      <c r="B236" s="17" t="s">
        <v>627</v>
      </c>
      <c r="C236" s="29" t="s">
        <v>1119</v>
      </c>
      <c r="D236" s="19" t="s">
        <v>1114</v>
      </c>
      <c r="E236" s="19" t="s">
        <v>1111</v>
      </c>
      <c r="F236" s="48"/>
      <c r="G236" s="19" t="s">
        <v>1123</v>
      </c>
      <c r="H236" s="19" t="s">
        <v>7</v>
      </c>
      <c r="I236" s="24" t="s">
        <v>1116</v>
      </c>
      <c r="J236" s="19" t="s">
        <v>12</v>
      </c>
      <c r="K236" s="20" t="s">
        <v>1117</v>
      </c>
      <c r="L236" s="25" t="s">
        <v>9</v>
      </c>
      <c r="M236" s="20" t="s">
        <v>102</v>
      </c>
      <c r="N236" s="21" t="str">
        <f>IF(ISBLANK(Tabelle2[[#This Row],[Price per 10 mg]]),"",RIGHT(Tabelle2[[#This Row],[Price per 10 mg]],1))</f>
        <v>$</v>
      </c>
      <c r="O23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2880 €</v>
      </c>
      <c r="P236" s="17"/>
      <c r="R236" s="1"/>
      <c r="S236" s="1"/>
      <c r="U236" s="3"/>
      <c r="V236" s="4"/>
    </row>
    <row r="237" spans="1:22" x14ac:dyDescent="0.2">
      <c r="A237" s="36" t="s">
        <v>1137</v>
      </c>
      <c r="B237" s="17" t="s">
        <v>646</v>
      </c>
      <c r="C237" s="29" t="s">
        <v>74</v>
      </c>
      <c r="D237" s="19" t="s">
        <v>969</v>
      </c>
      <c r="E237" s="19" t="s">
        <v>222</v>
      </c>
      <c r="F237" s="48" t="s">
        <v>256</v>
      </c>
      <c r="G237" s="19" t="s">
        <v>224</v>
      </c>
      <c r="H237" s="19" t="s">
        <v>19</v>
      </c>
      <c r="I237" s="24">
        <v>683711</v>
      </c>
      <c r="J237" s="19" t="s">
        <v>77</v>
      </c>
      <c r="K237" s="20" t="s">
        <v>970</v>
      </c>
      <c r="L237" s="25" t="s">
        <v>9</v>
      </c>
      <c r="M237" s="20" t="s">
        <v>972</v>
      </c>
      <c r="N237" s="23" t="str">
        <f>IF(ISBLANK(Tabelle2[[#This Row],[Price per 10 mg]]),"",RIGHT(Tabelle2[[#This Row],[Price per 10 mg]],1))</f>
        <v>€</v>
      </c>
      <c r="O23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7990 €</v>
      </c>
      <c r="P237" s="17" t="s">
        <v>223</v>
      </c>
      <c r="R237" s="1"/>
      <c r="S237" s="1"/>
      <c r="U237" s="3"/>
      <c r="V237" s="4"/>
    </row>
    <row r="238" spans="1:22" x14ac:dyDescent="0.2">
      <c r="A238" s="36" t="s">
        <v>1137</v>
      </c>
      <c r="B238" s="17" t="s">
        <v>646</v>
      </c>
      <c r="C238" s="29" t="s">
        <v>74</v>
      </c>
      <c r="D238" s="19" t="s">
        <v>969</v>
      </c>
      <c r="E238" s="19" t="s">
        <v>222</v>
      </c>
      <c r="F238" s="48" t="s">
        <v>256</v>
      </c>
      <c r="G238" s="19" t="s">
        <v>224</v>
      </c>
      <c r="H238" s="19" t="s">
        <v>643</v>
      </c>
      <c r="I238" s="24" t="s">
        <v>227</v>
      </c>
      <c r="J238" s="19" t="s">
        <v>13</v>
      </c>
      <c r="K238" s="20" t="s">
        <v>228</v>
      </c>
      <c r="L238" s="25" t="s">
        <v>9</v>
      </c>
      <c r="M238" s="20" t="s">
        <v>228</v>
      </c>
      <c r="N238" s="23" t="str">
        <f>IF(ISBLANK(Tabelle2[[#This Row],[Price per 10 mg]]),"",RIGHT(Tabelle2[[#This Row],[Price per 10 mg]],1))</f>
        <v>€</v>
      </c>
      <c r="O23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138,55 €</v>
      </c>
      <c r="P238" s="17" t="s">
        <v>223</v>
      </c>
      <c r="R238" s="1"/>
      <c r="S238" s="1"/>
      <c r="U238" s="3"/>
      <c r="V238" s="4"/>
    </row>
    <row r="239" spans="1:22" x14ac:dyDescent="0.2">
      <c r="A239" s="36" t="s">
        <v>1137</v>
      </c>
      <c r="B239" s="17" t="s">
        <v>646</v>
      </c>
      <c r="C239" s="29" t="s">
        <v>74</v>
      </c>
      <c r="D239" s="19" t="s">
        <v>973</v>
      </c>
      <c r="E239" s="19" t="s">
        <v>222</v>
      </c>
      <c r="F239" s="48" t="s">
        <v>256</v>
      </c>
      <c r="G239" s="19" t="s">
        <v>224</v>
      </c>
      <c r="H239" s="19" t="s">
        <v>1148</v>
      </c>
      <c r="I239" s="24" t="s">
        <v>225</v>
      </c>
      <c r="J239" s="19" t="s">
        <v>13</v>
      </c>
      <c r="K239" s="20" t="s">
        <v>226</v>
      </c>
      <c r="L239" s="25" t="s">
        <v>9</v>
      </c>
      <c r="M239" s="20" t="s">
        <v>226</v>
      </c>
      <c r="N239" s="23" t="str">
        <f>IF(ISBLANK(Tabelle2[[#This Row],[Price per 10 mg]]),"",RIGHT(Tabelle2[[#This Row],[Price per 10 mg]],1))</f>
        <v>€</v>
      </c>
      <c r="O23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204 €</v>
      </c>
      <c r="P239" s="17" t="s">
        <v>223</v>
      </c>
      <c r="R239" s="1"/>
      <c r="S239" s="1"/>
      <c r="U239" s="3"/>
      <c r="V239" s="4"/>
    </row>
    <row r="240" spans="1:22" ht="22.5" x14ac:dyDescent="0.2">
      <c r="A240" s="26" t="s">
        <v>631</v>
      </c>
      <c r="B240" s="17" t="s">
        <v>626</v>
      </c>
      <c r="C240" s="29" t="s">
        <v>88</v>
      </c>
      <c r="D240" s="19" t="s">
        <v>1203</v>
      </c>
      <c r="E240" s="19" t="s">
        <v>89</v>
      </c>
      <c r="F240" s="48" t="s">
        <v>244</v>
      </c>
      <c r="G240" s="19" t="s">
        <v>572</v>
      </c>
      <c r="H240" s="19" t="s">
        <v>643</v>
      </c>
      <c r="I240" s="24" t="s">
        <v>1204</v>
      </c>
      <c r="J240" s="19" t="s">
        <v>13</v>
      </c>
      <c r="K240" s="20" t="s">
        <v>1205</v>
      </c>
      <c r="L240" s="25" t="s">
        <v>9</v>
      </c>
      <c r="M240" s="20" t="s">
        <v>1205</v>
      </c>
      <c r="N240" s="23" t="str">
        <f>IF(ISBLANK(Tabelle2[[#This Row],[Price per 10 mg]]),"",RIGHT(Tabelle2[[#This Row],[Price per 10 mg]],1))</f>
        <v>€</v>
      </c>
      <c r="O240" s="21" t="s">
        <v>1205</v>
      </c>
      <c r="P240" s="17" t="s">
        <v>87</v>
      </c>
      <c r="R240" s="1"/>
      <c r="S240" s="1"/>
      <c r="U240" s="3"/>
      <c r="V240" s="4"/>
    </row>
    <row r="241" spans="1:22" ht="22.5" x14ac:dyDescent="0.2">
      <c r="A241" s="26" t="s">
        <v>439</v>
      </c>
      <c r="B241" s="17" t="s">
        <v>627</v>
      </c>
      <c r="C241" s="29"/>
      <c r="D241" s="19" t="s">
        <v>439</v>
      </c>
      <c r="E241" s="19" t="s">
        <v>439</v>
      </c>
      <c r="F241" s="48" t="s">
        <v>438</v>
      </c>
      <c r="G241" s="19" t="s">
        <v>437</v>
      </c>
      <c r="H241" s="19" t="s">
        <v>643</v>
      </c>
      <c r="I241" s="24" t="s">
        <v>440</v>
      </c>
      <c r="J241" s="19" t="s">
        <v>13</v>
      </c>
      <c r="K241" s="20" t="s">
        <v>441</v>
      </c>
      <c r="L241" s="25" t="s">
        <v>9</v>
      </c>
      <c r="M241" s="20" t="s">
        <v>441</v>
      </c>
      <c r="N241" s="21" t="str">
        <f>IF(ISBLANK(Tabelle2[[#This Row],[Price per 10 mg]]),"",RIGHT(Tabelle2[[#This Row],[Price per 10 mg]],1))</f>
        <v>€</v>
      </c>
      <c r="O24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147,05 €</v>
      </c>
      <c r="P241" s="17"/>
      <c r="R241" s="1"/>
      <c r="S241" s="1"/>
      <c r="U241" s="3"/>
      <c r="V241" s="4"/>
    </row>
    <row r="242" spans="1:22" ht="22.5" x14ac:dyDescent="0.2">
      <c r="A242" s="17" t="s">
        <v>439</v>
      </c>
      <c r="B242" s="17" t="s">
        <v>627</v>
      </c>
      <c r="C242" s="29"/>
      <c r="D242" s="19" t="s">
        <v>439</v>
      </c>
      <c r="E242" s="19" t="s">
        <v>439</v>
      </c>
      <c r="F242" s="48" t="s">
        <v>438</v>
      </c>
      <c r="G242" s="19" t="s">
        <v>437</v>
      </c>
      <c r="H242" s="19" t="s">
        <v>19</v>
      </c>
      <c r="I242" s="24">
        <v>676405</v>
      </c>
      <c r="J242" s="19" t="s">
        <v>13</v>
      </c>
      <c r="K242" s="20" t="s">
        <v>442</v>
      </c>
      <c r="L242" s="25" t="s">
        <v>9</v>
      </c>
      <c r="M242" s="20" t="s">
        <v>442</v>
      </c>
      <c r="N242" s="21" t="str">
        <f>IF(ISBLANK(Tabelle2[[#This Row],[Price per 10 mg]]),"",RIGHT(Tabelle2[[#This Row],[Price per 10 mg]],1))</f>
        <v>€</v>
      </c>
      <c r="O24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134,90 €</v>
      </c>
      <c r="P242" s="17"/>
      <c r="R242" s="1"/>
      <c r="S242" s="1"/>
      <c r="U242" s="3"/>
      <c r="V242" s="4"/>
    </row>
    <row r="243" spans="1:22" ht="22.5" x14ac:dyDescent="0.2">
      <c r="A243" s="17" t="s">
        <v>439</v>
      </c>
      <c r="B243" s="17" t="s">
        <v>627</v>
      </c>
      <c r="C243" s="29"/>
      <c r="D243" s="19" t="s">
        <v>439</v>
      </c>
      <c r="E243" s="19" t="s">
        <v>439</v>
      </c>
      <c r="F243" s="48" t="s">
        <v>438</v>
      </c>
      <c r="G243" s="19" t="s">
        <v>437</v>
      </c>
      <c r="H243" s="19" t="s">
        <v>7</v>
      </c>
      <c r="I243" s="24" t="s">
        <v>443</v>
      </c>
      <c r="J243" s="19" t="s">
        <v>13</v>
      </c>
      <c r="K243" s="20" t="s">
        <v>21</v>
      </c>
      <c r="L243" s="25" t="s">
        <v>9</v>
      </c>
      <c r="M243" s="20" t="s">
        <v>21</v>
      </c>
      <c r="N243" s="21" t="str">
        <f>IF(ISBLANK(Tabelle2[[#This Row],[Price per 10 mg]]),"",RIGHT(Tabelle2[[#This Row],[Price per 10 mg]],1))</f>
        <v>$</v>
      </c>
      <c r="O24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135 €</v>
      </c>
      <c r="P243" s="17"/>
      <c r="R243" s="1"/>
      <c r="S243" s="1"/>
      <c r="U243" s="3"/>
      <c r="V243" s="4"/>
    </row>
    <row r="244" spans="1:22" ht="22.5" x14ac:dyDescent="0.2">
      <c r="A244" s="17" t="s">
        <v>963</v>
      </c>
      <c r="B244" s="17" t="s">
        <v>626</v>
      </c>
      <c r="C244" s="19" t="s">
        <v>967</v>
      </c>
      <c r="D244" s="19" t="s">
        <v>966</v>
      </c>
      <c r="E244" s="19" t="s">
        <v>119</v>
      </c>
      <c r="F244" s="48" t="s">
        <v>246</v>
      </c>
      <c r="G244" s="19" t="s">
        <v>120</v>
      </c>
      <c r="H244" s="19" t="s">
        <v>7</v>
      </c>
      <c r="I244" s="24" t="s">
        <v>124</v>
      </c>
      <c r="J244" s="19" t="s">
        <v>13</v>
      </c>
      <c r="K244" s="20" t="s">
        <v>125</v>
      </c>
      <c r="L244" s="25" t="s">
        <v>9</v>
      </c>
      <c r="M244" s="20" t="s">
        <v>125</v>
      </c>
      <c r="N244" s="23" t="str">
        <f>IF(ISBLANK(Tabelle2[[#This Row],[Price per 10 mg]]),"",RIGHT(Tabelle2[[#This Row],[Price per 10 mg]],1))</f>
        <v>$</v>
      </c>
      <c r="O24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1260 €</v>
      </c>
      <c r="P244" s="17" t="s">
        <v>964</v>
      </c>
      <c r="R244" s="1"/>
      <c r="S244" s="1"/>
      <c r="U244" s="3"/>
      <c r="V244" s="4"/>
    </row>
    <row r="245" spans="1:22" ht="22.5" x14ac:dyDescent="0.2">
      <c r="A245" s="28" t="s">
        <v>963</v>
      </c>
      <c r="B245" s="17" t="s">
        <v>626</v>
      </c>
      <c r="C245" s="27" t="s">
        <v>967</v>
      </c>
      <c r="D245" s="19" t="s">
        <v>122</v>
      </c>
      <c r="E245" s="19" t="s">
        <v>119</v>
      </c>
      <c r="F245" s="48" t="s">
        <v>246</v>
      </c>
      <c r="G245" s="19" t="s">
        <v>120</v>
      </c>
      <c r="H245" s="19" t="s">
        <v>1148</v>
      </c>
      <c r="I245" s="24" t="s">
        <v>121</v>
      </c>
      <c r="J245" s="19" t="s">
        <v>13</v>
      </c>
      <c r="K245" s="20" t="s">
        <v>965</v>
      </c>
      <c r="L245" s="25" t="s">
        <v>9</v>
      </c>
      <c r="M245" s="20" t="s">
        <v>965</v>
      </c>
      <c r="N245" s="23" t="str">
        <f>IF(ISBLANK(Tabelle2[[#This Row],[Price per 10 mg]]),"",RIGHT(Tabelle2[[#This Row],[Price per 10 mg]],1))</f>
        <v>€</v>
      </c>
      <c r="O24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64,60 €</v>
      </c>
      <c r="P245" s="17" t="s">
        <v>964</v>
      </c>
      <c r="R245" s="1"/>
      <c r="S245" s="1"/>
      <c r="U245" s="3"/>
      <c r="V245" s="4"/>
    </row>
    <row r="246" spans="1:22" ht="22.5" x14ac:dyDescent="0.2">
      <c r="A246" s="28" t="s">
        <v>963</v>
      </c>
      <c r="B246" s="17" t="s">
        <v>626</v>
      </c>
      <c r="C246" s="27" t="s">
        <v>967</v>
      </c>
      <c r="D246" s="19" t="s">
        <v>974</v>
      </c>
      <c r="E246" s="19" t="s">
        <v>119</v>
      </c>
      <c r="F246" s="48" t="s">
        <v>246</v>
      </c>
      <c r="G246" s="19" t="s">
        <v>120</v>
      </c>
      <c r="H246" s="19" t="s">
        <v>643</v>
      </c>
      <c r="I246" s="24" t="s">
        <v>126</v>
      </c>
      <c r="J246" s="19" t="s">
        <v>13</v>
      </c>
      <c r="K246" s="20" t="s">
        <v>162</v>
      </c>
      <c r="L246" s="25" t="s">
        <v>9</v>
      </c>
      <c r="M246" s="20" t="s">
        <v>162</v>
      </c>
      <c r="N246" s="23" t="str">
        <f>IF(ISBLANK(Tabelle2[[#This Row],[Price per 10 mg]]),"",RIGHT(Tabelle2[[#This Row],[Price per 10 mg]],1))</f>
        <v>€</v>
      </c>
      <c r="O24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51 €</v>
      </c>
      <c r="P246" s="17" t="s">
        <v>964</v>
      </c>
      <c r="R246" s="1"/>
      <c r="S246" s="1"/>
      <c r="U246" s="3"/>
      <c r="V246" s="4"/>
    </row>
    <row r="247" spans="1:22" ht="22.5" x14ac:dyDescent="0.2">
      <c r="A247" s="28" t="s">
        <v>963</v>
      </c>
      <c r="B247" s="17" t="s">
        <v>626</v>
      </c>
      <c r="C247" s="27" t="s">
        <v>967</v>
      </c>
      <c r="D247" s="19" t="s">
        <v>967</v>
      </c>
      <c r="E247" s="19" t="s">
        <v>119</v>
      </c>
      <c r="F247" s="48" t="s">
        <v>246</v>
      </c>
      <c r="G247" s="19" t="s">
        <v>120</v>
      </c>
      <c r="H247" s="19" t="s">
        <v>19</v>
      </c>
      <c r="I247" s="24">
        <v>681219</v>
      </c>
      <c r="J247" s="19" t="s">
        <v>77</v>
      </c>
      <c r="K247" s="20" t="s">
        <v>968</v>
      </c>
      <c r="L247" s="25" t="s">
        <v>9</v>
      </c>
      <c r="M247" s="20" t="s">
        <v>971</v>
      </c>
      <c r="N247" s="23" t="str">
        <f>IF(ISBLANK(Tabelle2[[#This Row],[Price per 10 mg]]),"",RIGHT(Tabelle2[[#This Row],[Price per 10 mg]],1))</f>
        <v>€</v>
      </c>
      <c r="O24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2490 €</v>
      </c>
      <c r="P247" s="17" t="s">
        <v>964</v>
      </c>
      <c r="R247" s="1"/>
      <c r="S247" s="1"/>
      <c r="U247" s="3"/>
      <c r="V247" s="4"/>
    </row>
    <row r="248" spans="1:22" ht="25.5" x14ac:dyDescent="0.2">
      <c r="A248" s="28" t="s">
        <v>975</v>
      </c>
      <c r="B248" s="17" t="s">
        <v>627</v>
      </c>
      <c r="C248" s="27" t="s">
        <v>977</v>
      </c>
      <c r="D248" s="19" t="s">
        <v>983</v>
      </c>
      <c r="E248" s="19" t="s">
        <v>218</v>
      </c>
      <c r="F248" s="48" t="s">
        <v>255</v>
      </c>
      <c r="G248" s="19" t="s">
        <v>219</v>
      </c>
      <c r="H248" s="19" t="s">
        <v>19</v>
      </c>
      <c r="I248" s="24">
        <v>677599</v>
      </c>
      <c r="J248" s="19" t="s">
        <v>220</v>
      </c>
      <c r="K248" s="20" t="s">
        <v>978</v>
      </c>
      <c r="L248" s="25" t="s">
        <v>9</v>
      </c>
      <c r="M248" s="20" t="s">
        <v>979</v>
      </c>
      <c r="N248" s="23" t="str">
        <f>IF(ISBLANK(Tabelle2[[#This Row],[Price per 10 mg]]),"",RIGHT(Tabelle2[[#This Row],[Price per 10 mg]],1))</f>
        <v>€</v>
      </c>
      <c r="O24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8990 €</v>
      </c>
      <c r="P248" s="17"/>
      <c r="R248" s="1"/>
      <c r="S248" s="1"/>
      <c r="U248" s="3"/>
      <c r="V248" s="4"/>
    </row>
    <row r="249" spans="1:22" ht="25.5" x14ac:dyDescent="0.2">
      <c r="A249" s="28" t="s">
        <v>975</v>
      </c>
      <c r="B249" s="17" t="s">
        <v>627</v>
      </c>
      <c r="C249" s="27" t="s">
        <v>977</v>
      </c>
      <c r="D249" s="19" t="s">
        <v>982</v>
      </c>
      <c r="E249" s="19" t="s">
        <v>218</v>
      </c>
      <c r="F249" s="48" t="s">
        <v>255</v>
      </c>
      <c r="G249" s="19" t="s">
        <v>219</v>
      </c>
      <c r="H249" s="19" t="s">
        <v>1148</v>
      </c>
      <c r="I249" s="24" t="s">
        <v>221</v>
      </c>
      <c r="J249" s="19" t="s">
        <v>101</v>
      </c>
      <c r="K249" s="20" t="s">
        <v>980</v>
      </c>
      <c r="L249" s="25" t="s">
        <v>9</v>
      </c>
      <c r="M249" s="20" t="s">
        <v>981</v>
      </c>
      <c r="N249" s="23" t="str">
        <f>IF(ISBLANK(Tabelle2[[#This Row],[Price per 10 mg]]),"",RIGHT(Tabelle2[[#This Row],[Price per 10 mg]],1))</f>
        <v>€</v>
      </c>
      <c r="O24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65,60 €</v>
      </c>
      <c r="P249" s="17"/>
      <c r="R249" s="1"/>
      <c r="S249" s="1"/>
      <c r="U249" s="3"/>
      <c r="V249" s="4"/>
    </row>
    <row r="250" spans="1:22" x14ac:dyDescent="0.2">
      <c r="A250" s="17" t="s">
        <v>169</v>
      </c>
      <c r="B250" s="17" t="s">
        <v>626</v>
      </c>
      <c r="C250" s="27" t="s">
        <v>992</v>
      </c>
      <c r="D250" s="19" t="s">
        <v>994</v>
      </c>
      <c r="E250" s="19" t="s">
        <v>167</v>
      </c>
      <c r="F250" s="48" t="s">
        <v>252</v>
      </c>
      <c r="G250" s="19" t="s">
        <v>168</v>
      </c>
      <c r="H250" s="19" t="s">
        <v>7</v>
      </c>
      <c r="I250" s="24" t="s">
        <v>170</v>
      </c>
      <c r="J250" s="19" t="s">
        <v>13</v>
      </c>
      <c r="K250" s="20" t="s">
        <v>993</v>
      </c>
      <c r="L250" s="25" t="s">
        <v>9</v>
      </c>
      <c r="M250" s="20" t="s">
        <v>993</v>
      </c>
      <c r="N250" s="23" t="str">
        <f>IF(ISBLANK(Tabelle2[[#This Row],[Price per 10 mg]]),"",RIGHT(Tabelle2[[#This Row],[Price per 10 mg]],1))</f>
        <v>$</v>
      </c>
      <c r="O250"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265,5 €</v>
      </c>
      <c r="P250" s="17"/>
      <c r="R250" s="1"/>
      <c r="S250" s="1"/>
      <c r="U250" s="3"/>
      <c r="V250" s="4"/>
    </row>
    <row r="251" spans="1:22" x14ac:dyDescent="0.2">
      <c r="A251" s="17" t="s">
        <v>169</v>
      </c>
      <c r="B251" s="17" t="s">
        <v>626</v>
      </c>
      <c r="C251" s="27" t="s">
        <v>992</v>
      </c>
      <c r="D251" s="19" t="s">
        <v>995</v>
      </c>
      <c r="E251" s="19" t="s">
        <v>167</v>
      </c>
      <c r="F251" s="48" t="s">
        <v>252</v>
      </c>
      <c r="G251" s="19" t="s">
        <v>168</v>
      </c>
      <c r="H251" s="19" t="s">
        <v>1148</v>
      </c>
      <c r="I251" s="24" t="s">
        <v>171</v>
      </c>
      <c r="J251" s="19" t="s">
        <v>13</v>
      </c>
      <c r="K251" s="20" t="s">
        <v>996</v>
      </c>
      <c r="L251" s="25" t="s">
        <v>9</v>
      </c>
      <c r="M251" s="20" t="s">
        <v>996</v>
      </c>
      <c r="N251" s="23" t="str">
        <f>IF(ISBLANK(Tabelle2[[#This Row],[Price per 10 mg]]),"",RIGHT(Tabelle2[[#This Row],[Price per 10 mg]],1))</f>
        <v>€</v>
      </c>
      <c r="O25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301 €</v>
      </c>
      <c r="P251" s="17"/>
      <c r="R251" s="1"/>
      <c r="S251" s="1"/>
      <c r="U251" s="3"/>
      <c r="V251" s="4"/>
    </row>
    <row r="252" spans="1:22" x14ac:dyDescent="0.2">
      <c r="A252" s="17" t="s">
        <v>169</v>
      </c>
      <c r="B252" s="17" t="s">
        <v>626</v>
      </c>
      <c r="C252" s="27" t="s">
        <v>992</v>
      </c>
      <c r="D252" s="19" t="s">
        <v>985</v>
      </c>
      <c r="E252" s="19" t="s">
        <v>167</v>
      </c>
      <c r="F252" s="48" t="s">
        <v>252</v>
      </c>
      <c r="G252" s="19" t="s">
        <v>168</v>
      </c>
      <c r="H252" s="19" t="s">
        <v>19</v>
      </c>
      <c r="I252" s="24">
        <v>679319</v>
      </c>
      <c r="J252" s="19" t="s">
        <v>13</v>
      </c>
      <c r="K252" s="20" t="s">
        <v>986</v>
      </c>
      <c r="L252" s="25" t="s">
        <v>9</v>
      </c>
      <c r="M252" s="20" t="s">
        <v>986</v>
      </c>
      <c r="N252" s="23" t="str">
        <f>IF(ISBLANK(Tabelle2[[#This Row],[Price per 10 mg]]),"",RIGHT(Tabelle2[[#This Row],[Price per 10 mg]],1))</f>
        <v>€</v>
      </c>
      <c r="O25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230 €</v>
      </c>
      <c r="P252" s="17"/>
      <c r="R252" s="1"/>
      <c r="S252" s="1"/>
      <c r="U252" s="3"/>
      <c r="V252" s="4"/>
    </row>
    <row r="253" spans="1:22" x14ac:dyDescent="0.2">
      <c r="A253" s="28" t="s">
        <v>169</v>
      </c>
      <c r="B253" s="17" t="s">
        <v>626</v>
      </c>
      <c r="C253" s="27" t="s">
        <v>992</v>
      </c>
      <c r="D253" s="19" t="s">
        <v>997</v>
      </c>
      <c r="E253" s="19" t="s">
        <v>167</v>
      </c>
      <c r="F253" s="48" t="s">
        <v>252</v>
      </c>
      <c r="G253" s="19" t="s">
        <v>168</v>
      </c>
      <c r="H253" s="19" t="s">
        <v>643</v>
      </c>
      <c r="I253" s="24" t="s">
        <v>172</v>
      </c>
      <c r="J253" s="19" t="s">
        <v>13</v>
      </c>
      <c r="K253" s="20" t="s">
        <v>173</v>
      </c>
      <c r="L253" s="25" t="s">
        <v>9</v>
      </c>
      <c r="M253" s="20" t="s">
        <v>173</v>
      </c>
      <c r="N253" s="23" t="str">
        <f>IF(ISBLANK(Tabelle2[[#This Row],[Price per 10 mg]]),"",RIGHT(Tabelle2[[#This Row],[Price per 10 mg]],1))</f>
        <v>€</v>
      </c>
      <c r="O25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211,65 €</v>
      </c>
      <c r="P253" s="17"/>
      <c r="R253" s="1"/>
      <c r="S253" s="1"/>
      <c r="U253" s="3"/>
      <c r="V253" s="4"/>
    </row>
    <row r="254" spans="1:22" ht="25.5" x14ac:dyDescent="0.2">
      <c r="A254" s="26" t="s">
        <v>984</v>
      </c>
      <c r="B254" s="17" t="s">
        <v>626</v>
      </c>
      <c r="C254" s="29" t="s">
        <v>991</v>
      </c>
      <c r="D254" s="19" t="s">
        <v>1033</v>
      </c>
      <c r="E254" s="19" t="s">
        <v>167</v>
      </c>
      <c r="F254" s="48" t="s">
        <v>988</v>
      </c>
      <c r="G254" s="19" t="s">
        <v>989</v>
      </c>
      <c r="H254" s="19" t="s">
        <v>7</v>
      </c>
      <c r="I254" s="24" t="s">
        <v>990</v>
      </c>
      <c r="J254" s="24" t="s">
        <v>13</v>
      </c>
      <c r="K254" s="20" t="s">
        <v>987</v>
      </c>
      <c r="L254" s="56" t="s">
        <v>9</v>
      </c>
      <c r="M254" s="20" t="s">
        <v>987</v>
      </c>
      <c r="N254" s="21" t="str">
        <f>IF(ISBLANK(Tabelle2[[#This Row],[Price per 10 mg]]),"",RIGHT(Tabelle2[[#This Row],[Price per 10 mg]],1))</f>
        <v>$</v>
      </c>
      <c r="O25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1021,5 €</v>
      </c>
      <c r="P254" s="17" t="s">
        <v>1032</v>
      </c>
      <c r="R254" s="1"/>
      <c r="S254" s="1"/>
      <c r="U254" s="3"/>
      <c r="V254" s="4"/>
    </row>
    <row r="255" spans="1:22" ht="22.5" x14ac:dyDescent="0.2">
      <c r="A255" s="18" t="s">
        <v>1139</v>
      </c>
      <c r="B255" s="17" t="s">
        <v>646</v>
      </c>
      <c r="C255" s="19"/>
      <c r="D255" s="19" t="s">
        <v>800</v>
      </c>
      <c r="E255" s="19" t="s">
        <v>793</v>
      </c>
      <c r="F255" s="48" t="s">
        <v>801</v>
      </c>
      <c r="G255" s="19" t="s">
        <v>802</v>
      </c>
      <c r="H255" s="19" t="s">
        <v>643</v>
      </c>
      <c r="I255" s="24" t="s">
        <v>803</v>
      </c>
      <c r="J255" s="19" t="s">
        <v>13</v>
      </c>
      <c r="K255" s="20" t="s">
        <v>1052</v>
      </c>
      <c r="L255" s="25" t="s">
        <v>9</v>
      </c>
      <c r="M255" s="20" t="s">
        <v>1052</v>
      </c>
      <c r="N255" s="21" t="str">
        <f>IF(ISBLANK(Tabelle2[[#This Row],[Price per 10 mg]]),"",RIGHT(Tabelle2[[#This Row],[Price per 10 mg]],1))</f>
        <v>€</v>
      </c>
      <c r="O25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146,4 €</v>
      </c>
      <c r="P255" s="17"/>
      <c r="R255" s="1"/>
      <c r="S255" s="1"/>
      <c r="U255" s="3"/>
      <c r="V255" s="4"/>
    </row>
    <row r="256" spans="1:22" ht="22.5" x14ac:dyDescent="0.2">
      <c r="A256" s="18" t="s">
        <v>1139</v>
      </c>
      <c r="B256" s="17" t="s">
        <v>646</v>
      </c>
      <c r="C256" s="34"/>
      <c r="D256" s="19" t="s">
        <v>800</v>
      </c>
      <c r="E256" s="19" t="s">
        <v>793</v>
      </c>
      <c r="F256" s="48" t="s">
        <v>801</v>
      </c>
      <c r="G256" s="19" t="s">
        <v>802</v>
      </c>
      <c r="H256" s="19" t="s">
        <v>7</v>
      </c>
      <c r="I256" s="24" t="s">
        <v>1053</v>
      </c>
      <c r="J256" s="19" t="s">
        <v>13</v>
      </c>
      <c r="K256" s="20" t="s">
        <v>1088</v>
      </c>
      <c r="L256" s="25" t="s">
        <v>9</v>
      </c>
      <c r="M256" s="20" t="s">
        <v>1088</v>
      </c>
      <c r="N256" s="21" t="str">
        <f>IF(ISBLANK(Tabelle2[[#This Row],[Price per 10 mg]]),"",RIGHT(Tabelle2[[#This Row],[Price per 10 mg]],1))</f>
        <v>$</v>
      </c>
      <c r="O25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1836 €</v>
      </c>
      <c r="P256" s="17"/>
      <c r="R256" s="1"/>
      <c r="S256" s="1"/>
      <c r="U256" s="3"/>
      <c r="V256" s="4"/>
    </row>
    <row r="257" spans="1:22" ht="22.5" x14ac:dyDescent="0.2">
      <c r="A257" s="26" t="s">
        <v>793</v>
      </c>
      <c r="B257" s="17"/>
      <c r="C257" s="19"/>
      <c r="D257" s="19" t="s">
        <v>793</v>
      </c>
      <c r="E257" s="19" t="s">
        <v>793</v>
      </c>
      <c r="F257" s="48" t="s">
        <v>794</v>
      </c>
      <c r="G257" s="19" t="s">
        <v>795</v>
      </c>
      <c r="H257" s="19" t="s">
        <v>643</v>
      </c>
      <c r="I257" s="24" t="s">
        <v>796</v>
      </c>
      <c r="J257" s="19" t="s">
        <v>115</v>
      </c>
      <c r="K257" s="20" t="s">
        <v>614</v>
      </c>
      <c r="L257" s="25" t="s">
        <v>9</v>
      </c>
      <c r="M257" s="20" t="s">
        <v>615</v>
      </c>
      <c r="N257" s="21" t="str">
        <f>IF(ISBLANK(Tabelle2[[#This Row],[Price per 10 mg]]),"",RIGHT(Tabelle2[[#This Row],[Price per 10 mg]],1))</f>
        <v>€</v>
      </c>
      <c r="O25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9,28 €</v>
      </c>
      <c r="P257" s="17"/>
      <c r="R257" s="1"/>
      <c r="S257" s="1"/>
      <c r="U257" s="3"/>
      <c r="V257" s="4"/>
    </row>
    <row r="258" spans="1:22" ht="22.5" x14ac:dyDescent="0.2">
      <c r="A258" s="26" t="s">
        <v>793</v>
      </c>
      <c r="B258" s="17"/>
      <c r="C258" s="19"/>
      <c r="D258" s="19" t="s">
        <v>793</v>
      </c>
      <c r="E258" s="19" t="s">
        <v>793</v>
      </c>
      <c r="F258" s="48" t="s">
        <v>794</v>
      </c>
      <c r="G258" s="19" t="s">
        <v>795</v>
      </c>
      <c r="H258" s="19" t="s">
        <v>1148</v>
      </c>
      <c r="I258" s="24" t="s">
        <v>797</v>
      </c>
      <c r="J258" s="19" t="s">
        <v>115</v>
      </c>
      <c r="K258" s="20" t="s">
        <v>798</v>
      </c>
      <c r="L258" s="25" t="s">
        <v>9</v>
      </c>
      <c r="M258" s="20" t="s">
        <v>799</v>
      </c>
      <c r="N258" s="21" t="str">
        <f>IF(ISBLANK(Tabelle2[[#This Row],[Price per 10 mg]]),"",RIGHT(Tabelle2[[#This Row],[Price per 10 mg]],1))</f>
        <v>€</v>
      </c>
      <c r="O25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13,10 €</v>
      </c>
      <c r="P258" s="17"/>
      <c r="R258" s="1"/>
      <c r="S258" s="1"/>
      <c r="U258" s="3"/>
      <c r="V258" s="4"/>
    </row>
    <row r="259" spans="1:22" ht="22.5" x14ac:dyDescent="0.2">
      <c r="A259" s="28" t="s">
        <v>793</v>
      </c>
      <c r="B259" s="17"/>
      <c r="C259" s="19"/>
      <c r="D259" s="19" t="s">
        <v>793</v>
      </c>
      <c r="E259" s="19" t="s">
        <v>793</v>
      </c>
      <c r="F259" s="48" t="s">
        <v>794</v>
      </c>
      <c r="G259" s="19" t="s">
        <v>795</v>
      </c>
      <c r="H259" s="19" t="s">
        <v>7</v>
      </c>
      <c r="I259" s="24" t="s">
        <v>1054</v>
      </c>
      <c r="J259" s="19" t="s">
        <v>13</v>
      </c>
      <c r="K259" s="20" t="s">
        <v>701</v>
      </c>
      <c r="L259" s="25" t="s">
        <v>9</v>
      </c>
      <c r="M259" s="20" t="s">
        <v>701</v>
      </c>
      <c r="N259" s="21" t="str">
        <f>IF(ISBLANK(Tabelle2[[#This Row],[Price per 10 mg]]),"",RIGHT(Tabelle2[[#This Row],[Price per 10 mg]],1))</f>
        <v>$</v>
      </c>
      <c r="O25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166,5 €</v>
      </c>
      <c r="P259" s="17"/>
      <c r="R259" s="1"/>
      <c r="S259" s="1"/>
      <c r="U259" s="3"/>
      <c r="V259" s="4"/>
    </row>
    <row r="260" spans="1:22" x14ac:dyDescent="0.2">
      <c r="A260" s="17" t="s">
        <v>998</v>
      </c>
      <c r="B260" s="17" t="s">
        <v>627</v>
      </c>
      <c r="C260" s="19"/>
      <c r="D260" s="19" t="s">
        <v>999</v>
      </c>
      <c r="E260" s="19" t="s">
        <v>91</v>
      </c>
      <c r="F260" s="48" t="s">
        <v>90</v>
      </c>
      <c r="G260" s="19" t="s">
        <v>622</v>
      </c>
      <c r="H260" s="19" t="s">
        <v>492</v>
      </c>
      <c r="I260" s="24" t="s">
        <v>491</v>
      </c>
      <c r="J260" s="19" t="s">
        <v>13</v>
      </c>
      <c r="K260" s="20" t="s">
        <v>507</v>
      </c>
      <c r="L260" s="25" t="s">
        <v>9</v>
      </c>
      <c r="M260" s="20" t="s">
        <v>507</v>
      </c>
      <c r="N260" s="23" t="str">
        <f>IF(ISBLANK(Tabelle2[[#This Row],[Price per 10 mg]]),"",RIGHT(Tabelle2[[#This Row],[Price per 10 mg]],1))</f>
        <v>€</v>
      </c>
      <c r="O260"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180 €</v>
      </c>
      <c r="P260" s="17"/>
      <c r="R260" s="1"/>
      <c r="S260" s="1"/>
      <c r="U260" s="3"/>
      <c r="V260" s="4"/>
    </row>
    <row r="261" spans="1:22" x14ac:dyDescent="0.2">
      <c r="A261" s="26" t="s">
        <v>998</v>
      </c>
      <c r="B261" s="17" t="s">
        <v>627</v>
      </c>
      <c r="C261" s="29"/>
      <c r="D261" s="19" t="s">
        <v>1000</v>
      </c>
      <c r="E261" s="19" t="s">
        <v>91</v>
      </c>
      <c r="F261" s="48" t="s">
        <v>90</v>
      </c>
      <c r="G261" s="19" t="s">
        <v>622</v>
      </c>
      <c r="H261" s="19" t="s">
        <v>643</v>
      </c>
      <c r="I261" s="24" t="s">
        <v>623</v>
      </c>
      <c r="J261" s="19" t="s">
        <v>13</v>
      </c>
      <c r="K261" s="20" t="s">
        <v>624</v>
      </c>
      <c r="L261" s="25" t="s">
        <v>9</v>
      </c>
      <c r="M261" s="20" t="s">
        <v>624</v>
      </c>
      <c r="N261" s="21" t="str">
        <f>IF(ISBLANK(Tabelle2[[#This Row],[Price per 10 mg]]),"",RIGHT(Tabelle2[[#This Row],[Price per 10 mg]],1))</f>
        <v>€</v>
      </c>
      <c r="O26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76 €</v>
      </c>
      <c r="P261" s="17"/>
      <c r="R261" s="1"/>
      <c r="S261" s="1"/>
      <c r="U261" s="3"/>
      <c r="V261" s="4"/>
    </row>
    <row r="262" spans="1:22" x14ac:dyDescent="0.2">
      <c r="A262" s="26" t="s">
        <v>998</v>
      </c>
      <c r="B262" s="17" t="s">
        <v>627</v>
      </c>
      <c r="C262" s="19"/>
      <c r="D262" s="19" t="s">
        <v>1000</v>
      </c>
      <c r="E262" s="19" t="s">
        <v>91</v>
      </c>
      <c r="F262" s="48" t="s">
        <v>90</v>
      </c>
      <c r="G262" s="19" t="s">
        <v>622</v>
      </c>
      <c r="H262" s="19" t="s">
        <v>19</v>
      </c>
      <c r="I262" s="24">
        <v>687872</v>
      </c>
      <c r="J262" s="19" t="s">
        <v>77</v>
      </c>
      <c r="K262" s="20" t="s">
        <v>515</v>
      </c>
      <c r="L262" s="25" t="s">
        <v>9</v>
      </c>
      <c r="M262" s="20" t="s">
        <v>516</v>
      </c>
      <c r="N262" s="21" t="str">
        <f>IF(ISBLANK(Tabelle2[[#This Row],[Price per 10 mg]]),"",RIGHT(Tabelle2[[#This Row],[Price per 10 mg]],1))</f>
        <v>€</v>
      </c>
      <c r="O26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11990 €</v>
      </c>
      <c r="P262" s="17"/>
      <c r="R262" s="1"/>
      <c r="S262" s="1"/>
      <c r="U262" s="3"/>
      <c r="V262" s="4"/>
    </row>
    <row r="263" spans="1:22" ht="38.25" x14ac:dyDescent="0.2">
      <c r="A263" s="26" t="s">
        <v>1002</v>
      </c>
      <c r="B263" s="17" t="s">
        <v>626</v>
      </c>
      <c r="C263" s="19" t="s">
        <v>106</v>
      </c>
      <c r="D263" s="29" t="s">
        <v>1001</v>
      </c>
      <c r="E263" s="19" t="s">
        <v>104</v>
      </c>
      <c r="F263" s="48" t="s">
        <v>236</v>
      </c>
      <c r="G263" s="19" t="s">
        <v>105</v>
      </c>
      <c r="H263" s="29" t="s">
        <v>19</v>
      </c>
      <c r="I263" s="24">
        <v>683042</v>
      </c>
      <c r="J263" s="19" t="s">
        <v>13</v>
      </c>
      <c r="K263" s="20" t="s">
        <v>1005</v>
      </c>
      <c r="L263" s="25" t="s">
        <v>9</v>
      </c>
      <c r="M263" s="20" t="s">
        <v>1005</v>
      </c>
      <c r="N263" s="23" t="str">
        <f>IF(ISBLANK(Tabelle2[[#This Row],[Price per 10 mg]]),"",RIGHT(Tabelle2[[#This Row],[Price per 10 mg]],1))</f>
        <v>€</v>
      </c>
      <c r="O26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169,90 €</v>
      </c>
      <c r="P263" s="17"/>
      <c r="R263" s="1"/>
      <c r="S263" s="1"/>
      <c r="U263" s="3"/>
      <c r="V263" s="4"/>
    </row>
    <row r="264" spans="1:22" ht="38.25" x14ac:dyDescent="0.2">
      <c r="A264" s="26" t="s">
        <v>1002</v>
      </c>
      <c r="B264" s="17" t="s">
        <v>626</v>
      </c>
      <c r="C264" s="19" t="s">
        <v>106</v>
      </c>
      <c r="D264" s="19" t="s">
        <v>1003</v>
      </c>
      <c r="E264" s="19" t="s">
        <v>104</v>
      </c>
      <c r="F264" s="48" t="s">
        <v>236</v>
      </c>
      <c r="G264" s="19" t="s">
        <v>105</v>
      </c>
      <c r="H264" s="19" t="s">
        <v>1148</v>
      </c>
      <c r="I264" s="24" t="s">
        <v>108</v>
      </c>
      <c r="J264" s="19" t="s">
        <v>13</v>
      </c>
      <c r="K264" s="20" t="s">
        <v>1004</v>
      </c>
      <c r="L264" s="25" t="s">
        <v>9</v>
      </c>
      <c r="M264" s="20" t="s">
        <v>1004</v>
      </c>
      <c r="N264" s="23" t="str">
        <f>IF(ISBLANK(Tabelle2[[#This Row],[Price per 10 mg]]),"",RIGHT(Tabelle2[[#This Row],[Price per 10 mg]],1))</f>
        <v>€</v>
      </c>
      <c r="O26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207 €</v>
      </c>
      <c r="P264" s="17"/>
      <c r="R264" s="1"/>
      <c r="S264" s="1"/>
      <c r="U264" s="3"/>
      <c r="V264" s="4"/>
    </row>
    <row r="265" spans="1:22" ht="22.5" x14ac:dyDescent="0.2">
      <c r="A265" s="16" t="s">
        <v>842</v>
      </c>
      <c r="B265" s="17" t="s">
        <v>646</v>
      </c>
      <c r="C265" s="19"/>
      <c r="D265" s="19" t="s">
        <v>450</v>
      </c>
      <c r="E265" s="19" t="s">
        <v>450</v>
      </c>
      <c r="F265" s="48" t="s">
        <v>451</v>
      </c>
      <c r="G265" s="19" t="s">
        <v>452</v>
      </c>
      <c r="H265" s="19" t="s">
        <v>19</v>
      </c>
      <c r="I265" s="24">
        <v>684553</v>
      </c>
      <c r="J265" s="19" t="s">
        <v>101</v>
      </c>
      <c r="K265" s="20" t="s">
        <v>1006</v>
      </c>
      <c r="L265" s="25" t="s">
        <v>9</v>
      </c>
      <c r="M265" s="20" t="s">
        <v>1007</v>
      </c>
      <c r="N265" s="21" t="str">
        <f>IF(ISBLANK(Tabelle2[[#This Row],[Price per 10 mg]]),"",RIGHT(Tabelle2[[#This Row],[Price per 10 mg]],1))</f>
        <v>€</v>
      </c>
      <c r="O26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43,56 €</v>
      </c>
      <c r="P265" s="17"/>
      <c r="R265" s="1"/>
      <c r="S265" s="1"/>
      <c r="U265" s="3"/>
      <c r="V265" s="4"/>
    </row>
    <row r="266" spans="1:22" ht="22.5" x14ac:dyDescent="0.2">
      <c r="A266" s="16" t="s">
        <v>842</v>
      </c>
      <c r="B266" s="17" t="s">
        <v>646</v>
      </c>
      <c r="C266" s="19"/>
      <c r="D266" s="19" t="s">
        <v>450</v>
      </c>
      <c r="E266" s="19" t="s">
        <v>450</v>
      </c>
      <c r="F266" s="48" t="s">
        <v>451</v>
      </c>
      <c r="G266" s="19" t="s">
        <v>452</v>
      </c>
      <c r="H266" s="19" t="s">
        <v>643</v>
      </c>
      <c r="I266" s="24" t="s">
        <v>1009</v>
      </c>
      <c r="J266" s="19" t="s">
        <v>101</v>
      </c>
      <c r="K266" s="20" t="s">
        <v>1010</v>
      </c>
      <c r="L266" s="25" t="s">
        <v>9</v>
      </c>
      <c r="M266" s="20" t="s">
        <v>1011</v>
      </c>
      <c r="N266" s="21" t="str">
        <f>IF(ISBLANK(Tabelle2[[#This Row],[Price per 10 mg]]),"",RIGHT(Tabelle2[[#This Row],[Price per 10 mg]],1))</f>
        <v>€</v>
      </c>
      <c r="O266"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40,32 €</v>
      </c>
      <c r="P266" s="17"/>
      <c r="R266" s="1"/>
      <c r="S266" s="1"/>
      <c r="U266" s="3"/>
      <c r="V266" s="4"/>
    </row>
    <row r="267" spans="1:22" ht="22.5" x14ac:dyDescent="0.2">
      <c r="A267" s="28" t="s">
        <v>467</v>
      </c>
      <c r="B267" s="17" t="s">
        <v>627</v>
      </c>
      <c r="C267" s="19"/>
      <c r="D267" s="19" t="s">
        <v>467</v>
      </c>
      <c r="E267" s="19" t="s">
        <v>467</v>
      </c>
      <c r="F267" s="48" t="s">
        <v>466</v>
      </c>
      <c r="G267" s="19" t="s">
        <v>465</v>
      </c>
      <c r="H267" s="19" t="s">
        <v>19</v>
      </c>
      <c r="I267" s="24">
        <v>684916</v>
      </c>
      <c r="J267" s="19" t="s">
        <v>13</v>
      </c>
      <c r="K267" s="20" t="s">
        <v>1008</v>
      </c>
      <c r="L267" s="25" t="s">
        <v>9</v>
      </c>
      <c r="M267" s="20" t="s">
        <v>1008</v>
      </c>
      <c r="N267" s="21" t="str">
        <f>IF(ISBLANK(Tabelle2[[#This Row],[Price per 10 mg]]),"",RIGHT(Tabelle2[[#This Row],[Price per 10 mg]],1))</f>
        <v>€</v>
      </c>
      <c r="O267"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154,90 €</v>
      </c>
      <c r="P267" s="17"/>
      <c r="R267" s="1"/>
      <c r="S267" s="1"/>
      <c r="U267" s="3"/>
      <c r="V267" s="4"/>
    </row>
    <row r="268" spans="1:22" ht="22.5" x14ac:dyDescent="0.2">
      <c r="A268" s="28" t="s">
        <v>467</v>
      </c>
      <c r="B268" s="17" t="s">
        <v>627</v>
      </c>
      <c r="C268" s="19"/>
      <c r="D268" s="19" t="s">
        <v>467</v>
      </c>
      <c r="E268" s="19" t="s">
        <v>467</v>
      </c>
      <c r="F268" s="48" t="s">
        <v>466</v>
      </c>
      <c r="G268" s="19" t="s">
        <v>465</v>
      </c>
      <c r="H268" s="19" t="s">
        <v>643</v>
      </c>
      <c r="I268" s="30" t="s">
        <v>1012</v>
      </c>
      <c r="J268" s="19" t="s">
        <v>13</v>
      </c>
      <c r="K268" s="20" t="s">
        <v>1212</v>
      </c>
      <c r="L268" s="25" t="s">
        <v>9</v>
      </c>
      <c r="M268" s="20" t="s">
        <v>1013</v>
      </c>
      <c r="N268" s="21" t="str">
        <f>IF(ISBLANK(Tabelle2[[#This Row],[Price per 10 mg]]),"",RIGHT(Tabelle2[[#This Row],[Price per 10 mg]],1))</f>
        <v>€</v>
      </c>
      <c r="O268"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156,00 €</v>
      </c>
      <c r="P268" s="17"/>
      <c r="R268" s="1"/>
      <c r="S268" s="1"/>
      <c r="U268" s="3"/>
      <c r="V268" s="4"/>
    </row>
    <row r="269" spans="1:22" ht="25.5" x14ac:dyDescent="0.2">
      <c r="A269" s="17" t="s">
        <v>1014</v>
      </c>
      <c r="B269" s="17"/>
      <c r="C269" s="19" t="s">
        <v>93</v>
      </c>
      <c r="D269" s="17" t="s">
        <v>1021</v>
      </c>
      <c r="E269" s="19" t="s">
        <v>92</v>
      </c>
      <c r="F269" s="48" t="s">
        <v>233</v>
      </c>
      <c r="G269" s="19" t="s">
        <v>94</v>
      </c>
      <c r="H269" s="19" t="s">
        <v>7</v>
      </c>
      <c r="I269" s="31" t="s">
        <v>1022</v>
      </c>
      <c r="J269" s="19" t="s">
        <v>115</v>
      </c>
      <c r="K269" s="20" t="s">
        <v>650</v>
      </c>
      <c r="L269" s="25" t="s">
        <v>9</v>
      </c>
      <c r="M269" s="20" t="s">
        <v>1166</v>
      </c>
      <c r="N269" s="21" t="str">
        <f>IF(ISBLANK(Tabelle2[[#This Row],[Price per 10 mg]]),"",RIGHT(Tabelle2[[#This Row],[Price per 10 mg]],1))</f>
        <v>$</v>
      </c>
      <c r="O269"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15,3 €</v>
      </c>
      <c r="P269" s="46"/>
      <c r="R269" s="1"/>
      <c r="S269" s="1"/>
      <c r="U269" s="3"/>
      <c r="V269" s="4"/>
    </row>
    <row r="270" spans="1:22" ht="25.5" x14ac:dyDescent="0.2">
      <c r="A270" s="17" t="s">
        <v>1014</v>
      </c>
      <c r="B270" s="17"/>
      <c r="C270" s="19" t="s">
        <v>93</v>
      </c>
      <c r="D270" s="19" t="s">
        <v>1016</v>
      </c>
      <c r="E270" s="19" t="s">
        <v>92</v>
      </c>
      <c r="F270" s="48" t="s">
        <v>233</v>
      </c>
      <c r="G270" s="19" t="s">
        <v>94</v>
      </c>
      <c r="H270" s="19" t="s">
        <v>19</v>
      </c>
      <c r="I270" s="24">
        <v>680638</v>
      </c>
      <c r="J270" s="19" t="s">
        <v>13</v>
      </c>
      <c r="K270" s="20" t="s">
        <v>1015</v>
      </c>
      <c r="L270" s="25" t="s">
        <v>9</v>
      </c>
      <c r="M270" s="20" t="s">
        <v>1015</v>
      </c>
      <c r="N270" s="23" t="str">
        <f>IF(ISBLANK(Tabelle2[[#This Row],[Price per 10 mg]]),"",RIGHT(Tabelle2[[#This Row],[Price per 10 mg]],1))</f>
        <v>€</v>
      </c>
      <c r="O270"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122,90 €</v>
      </c>
      <c r="P270" s="46"/>
      <c r="R270" s="1"/>
      <c r="S270" s="1"/>
      <c r="U270" s="3"/>
      <c r="V270" s="4"/>
    </row>
    <row r="271" spans="1:22" ht="25.5" x14ac:dyDescent="0.2">
      <c r="A271" s="17" t="s">
        <v>1014</v>
      </c>
      <c r="B271" s="17"/>
      <c r="C271" s="19" t="s">
        <v>93</v>
      </c>
      <c r="D271" s="17" t="s">
        <v>1017</v>
      </c>
      <c r="E271" s="19" t="s">
        <v>92</v>
      </c>
      <c r="F271" s="48" t="s">
        <v>233</v>
      </c>
      <c r="G271" s="19" t="s">
        <v>94</v>
      </c>
      <c r="H271" s="19" t="s">
        <v>643</v>
      </c>
      <c r="I271" s="30" t="s">
        <v>1018</v>
      </c>
      <c r="J271" s="19" t="s">
        <v>101</v>
      </c>
      <c r="K271" s="20" t="s">
        <v>1020</v>
      </c>
      <c r="L271" s="25" t="s">
        <v>9</v>
      </c>
      <c r="M271" s="20" t="s">
        <v>1019</v>
      </c>
      <c r="N271" s="21" t="str">
        <f>IF(ISBLANK(Tabelle2[[#This Row],[Price per 10 mg]]),"",RIGHT(Tabelle2[[#This Row],[Price per 10 mg]],1))</f>
        <v>€</v>
      </c>
      <c r="O271"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85,12 €</v>
      </c>
      <c r="P271" s="46"/>
      <c r="R271" s="1"/>
      <c r="S271" s="1"/>
      <c r="U271" s="3"/>
      <c r="V271" s="4"/>
    </row>
    <row r="272" spans="1:22" ht="25.5" x14ac:dyDescent="0.2">
      <c r="A272" s="17" t="s">
        <v>1023</v>
      </c>
      <c r="B272" s="17"/>
      <c r="C272" s="29" t="s">
        <v>1031</v>
      </c>
      <c r="D272" s="19" t="s">
        <v>1025</v>
      </c>
      <c r="E272" s="19" t="s">
        <v>1024</v>
      </c>
      <c r="F272" s="48" t="s">
        <v>620</v>
      </c>
      <c r="G272" s="34" t="s">
        <v>618</v>
      </c>
      <c r="H272" s="19" t="s">
        <v>1148</v>
      </c>
      <c r="I272" s="24" t="s">
        <v>619</v>
      </c>
      <c r="J272" s="19" t="s">
        <v>13</v>
      </c>
      <c r="K272" s="20" t="s">
        <v>729</v>
      </c>
      <c r="L272" s="25" t="s">
        <v>9</v>
      </c>
      <c r="M272" s="20" t="s">
        <v>1026</v>
      </c>
      <c r="N272" s="21" t="str">
        <f>IF(ISBLANK(Tabelle2[[#This Row],[Price per 10 mg]]),"",RIGHT(Tabelle2[[#This Row],[Price per 10 mg]],1))</f>
        <v>€</v>
      </c>
      <c r="O272"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102,00 €</v>
      </c>
      <c r="P272" s="17"/>
      <c r="R272" s="1"/>
      <c r="S272" s="1"/>
      <c r="U272" s="3"/>
      <c r="V272" s="4"/>
    </row>
    <row r="273" spans="1:22" ht="25.5" x14ac:dyDescent="0.2">
      <c r="A273" s="17" t="s">
        <v>1023</v>
      </c>
      <c r="B273" s="17"/>
      <c r="C273" s="29" t="s">
        <v>1031</v>
      </c>
      <c r="D273" s="19" t="s">
        <v>1027</v>
      </c>
      <c r="E273" s="19" t="s">
        <v>1024</v>
      </c>
      <c r="F273" s="48" t="s">
        <v>620</v>
      </c>
      <c r="G273" s="34" t="s">
        <v>618</v>
      </c>
      <c r="H273" s="19" t="s">
        <v>19</v>
      </c>
      <c r="I273" s="24">
        <v>680630</v>
      </c>
      <c r="J273" s="19" t="s">
        <v>13</v>
      </c>
      <c r="K273" s="20" t="s">
        <v>1028</v>
      </c>
      <c r="L273" s="25" t="s">
        <v>9</v>
      </c>
      <c r="M273" s="20" t="s">
        <v>1028</v>
      </c>
      <c r="N273" s="21" t="str">
        <f>IF(ISBLANK(Tabelle2[[#This Row],[Price per 10 mg]]),"",RIGHT(Tabelle2[[#This Row],[Price per 10 mg]],1))</f>
        <v>€</v>
      </c>
      <c r="O273"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75,90 €</v>
      </c>
      <c r="P273" s="17"/>
      <c r="R273" s="1"/>
      <c r="S273" s="1"/>
      <c r="U273" s="3"/>
      <c r="V273" s="4"/>
    </row>
    <row r="274" spans="1:22" ht="25.5" x14ac:dyDescent="0.2">
      <c r="A274" s="28" t="s">
        <v>1023</v>
      </c>
      <c r="B274" s="17"/>
      <c r="C274" s="29" t="s">
        <v>1031</v>
      </c>
      <c r="D274" s="19" t="s">
        <v>1029</v>
      </c>
      <c r="E274" s="19" t="s">
        <v>1024</v>
      </c>
      <c r="F274" s="48" t="s">
        <v>620</v>
      </c>
      <c r="G274" s="34" t="s">
        <v>618</v>
      </c>
      <c r="H274" s="19" t="s">
        <v>643</v>
      </c>
      <c r="I274" s="24" t="s">
        <v>621</v>
      </c>
      <c r="J274" s="19" t="s">
        <v>13</v>
      </c>
      <c r="K274" s="20" t="s">
        <v>1030</v>
      </c>
      <c r="L274" s="25" t="s">
        <v>9</v>
      </c>
      <c r="M274" s="20" t="s">
        <v>1030</v>
      </c>
      <c r="N274" s="21" t="str">
        <f>IF(ISBLANK(Tabelle2[[#This Row],[Price per 10 mg]]),"",RIGHT(Tabelle2[[#This Row],[Price per 10 mg]],1))</f>
        <v>€</v>
      </c>
      <c r="O274"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75,20 €</v>
      </c>
      <c r="P274" s="17"/>
      <c r="R274" s="1"/>
      <c r="S274" s="1"/>
      <c r="U274" s="3"/>
      <c r="V274" s="4"/>
    </row>
    <row r="275" spans="1:22" ht="34.5" thickBot="1" x14ac:dyDescent="0.25">
      <c r="A275" s="35" t="s">
        <v>1125</v>
      </c>
      <c r="B275" s="17" t="s">
        <v>627</v>
      </c>
      <c r="C275" s="19"/>
      <c r="D275" s="29" t="s">
        <v>1125</v>
      </c>
      <c r="E275" s="19" t="s">
        <v>1125</v>
      </c>
      <c r="F275" s="48" t="s">
        <v>1130</v>
      </c>
      <c r="G275" s="19" t="s">
        <v>1127</v>
      </c>
      <c r="H275" s="19" t="s">
        <v>1148</v>
      </c>
      <c r="I275" s="24" t="s">
        <v>1128</v>
      </c>
      <c r="J275" s="19" t="s">
        <v>101</v>
      </c>
      <c r="K275" s="20" t="s">
        <v>1213</v>
      </c>
      <c r="L275" s="25" t="s">
        <v>9</v>
      </c>
      <c r="M275" s="20" t="s">
        <v>1129</v>
      </c>
      <c r="N275" s="21" t="str">
        <f>IF(ISBLANK(Tabelle2[[#This Row],[Price per 10 mg]]),"",RIGHT(Tabelle2[[#This Row],[Price per 10 mg]],1))</f>
        <v>€</v>
      </c>
      <c r="O275" s="22"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40,40 €</v>
      </c>
      <c r="P275" s="17"/>
      <c r="R275" s="1"/>
      <c r="S275" s="1"/>
      <c r="U275" s="3"/>
      <c r="V275" s="4"/>
    </row>
    <row r="276" spans="1:22" ht="24" thickTop="1" thickBot="1" x14ac:dyDescent="0.25">
      <c r="A276" s="28" t="s">
        <v>1132</v>
      </c>
      <c r="B276" s="17" t="s">
        <v>626</v>
      </c>
      <c r="C276" s="29" t="s">
        <v>1133</v>
      </c>
      <c r="D276" s="52" t="s">
        <v>952</v>
      </c>
      <c r="E276" s="19" t="s">
        <v>1125</v>
      </c>
      <c r="F276" s="48" t="s">
        <v>1131</v>
      </c>
      <c r="G276" s="19" t="s">
        <v>292</v>
      </c>
      <c r="H276" s="52" t="s">
        <v>952</v>
      </c>
      <c r="I276" s="21" t="str">
        <f ca="1">IF(ISBLANK(Tabelle2[[#This Row],[Price per 10 mg]]),"",RIGHT(Tabelle2[[#This Row],[Price per 10 mg]],1))</f>
        <v>-</v>
      </c>
      <c r="J276" s="21" t="str">
        <f ca="1">IF(ISBLANK(Tabelle2[[#This Row],[Price per 10 mg]]),"",RIGHT(Tabelle2[[#This Row],[Price per 10 mg]],1))</f>
        <v>-</v>
      </c>
      <c r="K276" s="21" t="str">
        <f ca="1">IF(ISBLANK(Tabelle2[[#This Row],[Price per 10 mg]]),"",RIGHT(Tabelle2[[#This Row],[Price per 10 mg]],1))</f>
        <v>-</v>
      </c>
      <c r="L276" s="21" t="str">
        <f ca="1">IF(ISBLANK(Tabelle2[[#This Row],[Price per 10 mg]]),"",RIGHT(Tabelle2[[#This Row],[Price per 10 mg]],1))</f>
        <v>-</v>
      </c>
      <c r="M276" s="21" t="str">
        <f ca="1">IF(ISBLANK(Tabelle2[[#This Row],[Price per 10 mg]]),"",RIGHT(Tabelle2[[#This Row],[Price per 10 mg]],1))</f>
        <v>-</v>
      </c>
      <c r="N276" s="21" t="str">
        <f ca="1">IF(ISBLANK(Tabelle2[[#This Row],[Price per 10 mg]]),"",RIGHT(Tabelle2[[#This Row],[Price per 10 mg]],1))</f>
        <v>-</v>
      </c>
      <c r="O276" s="21" t="str">
        <f ca="1">IF(ISBLANK(Tabelle2[[#This Row],[Price per 10 mg]]),"",RIGHT(Tabelle2[[#This Row],[Price per 10 mg]],1))</f>
        <v>-</v>
      </c>
      <c r="P276" s="17"/>
      <c r="R276" s="1"/>
      <c r="S276" s="1"/>
      <c r="U276" s="3"/>
      <c r="V276" s="4"/>
    </row>
    <row r="277" spans="1:22" ht="15.75" thickTop="1" x14ac:dyDescent="0.2">
      <c r="A277" s="16" t="s">
        <v>842</v>
      </c>
      <c r="B277" s="2"/>
      <c r="C277" s="1" t="s">
        <v>1177</v>
      </c>
      <c r="D277" s="1" t="s">
        <v>1176</v>
      </c>
      <c r="E277" s="1" t="s">
        <v>1171</v>
      </c>
      <c r="F277" s="70" t="s">
        <v>1178</v>
      </c>
      <c r="G277" s="1" t="s">
        <v>1172</v>
      </c>
      <c r="H277" s="8" t="s">
        <v>643</v>
      </c>
      <c r="I277" s="7" t="s">
        <v>1175</v>
      </c>
      <c r="J277" s="7" t="s">
        <v>101</v>
      </c>
      <c r="K277" s="15" t="s">
        <v>1173</v>
      </c>
      <c r="L277" s="71" t="s">
        <v>9</v>
      </c>
      <c r="M277" s="15" t="s">
        <v>1174</v>
      </c>
      <c r="N277" s="9" t="str">
        <f>IF(ISBLANK(Tabelle2[[#This Row],[Price per 10 mg]]),"",RIGHT(Tabelle2[[#This Row],[Price per 10 mg]],1))</f>
        <v>€</v>
      </c>
      <c r="O277" s="10"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66,40 €</v>
      </c>
      <c r="P277" s="2"/>
    </row>
    <row r="278" spans="1:22" ht="25.5" x14ac:dyDescent="0.2">
      <c r="A278" s="16" t="s">
        <v>842</v>
      </c>
      <c r="B278" s="2"/>
      <c r="C278" s="1" t="s">
        <v>1183</v>
      </c>
      <c r="D278" s="2" t="s">
        <v>1179</v>
      </c>
      <c r="E278" s="1" t="s">
        <v>1171</v>
      </c>
      <c r="F278" s="70" t="s">
        <v>1184</v>
      </c>
      <c r="G278" s="1" t="s">
        <v>1180</v>
      </c>
      <c r="H278" s="8" t="s">
        <v>643</v>
      </c>
      <c r="I278" s="7" t="s">
        <v>1181</v>
      </c>
      <c r="J278" s="7" t="s">
        <v>13</v>
      </c>
      <c r="K278" s="15" t="s">
        <v>1182</v>
      </c>
      <c r="L278" s="71" t="s">
        <v>9</v>
      </c>
      <c r="M278" s="15" t="s">
        <v>1182</v>
      </c>
      <c r="N278" s="9" t="str">
        <f>IF(ISBLANK(Tabelle2[[#This Row],[Price per 10 mg]]),"",RIGHT(Tabelle2[[#This Row],[Price per 10 mg]],1))</f>
        <v>€</v>
      </c>
      <c r="O278" s="10" t="str">
        <f>IF(OR(ISBLANK(Tabelle2[[#This Row],[Price per 10 mg]]),Tabelle2[[#This Row],[Price per 10 mg]]="-"),"",IF(ISERR(FIND("€",Tabelle2[[#This Row],[Price per 10 mg]])),CONCATENATE(VALUE(LEFT(Tabelle2[[#This Row],[Price per 10 mg]],FIND(" ",Tabelle2[[#This Row],[Price per 10 mg]])-1))*(VLOOKUP(Tabelle2[[#This Row],[currency]],$R$4:$T$6,3))," €"),Tabelle2[[#This Row],[Price per 10 mg]]))</f>
        <v>117,60 €</v>
      </c>
      <c r="P278" s="2"/>
    </row>
    <row r="279" spans="1:22" x14ac:dyDescent="0.2">
      <c r="A279" s="64"/>
      <c r="B279" s="64"/>
      <c r="C279" s="65"/>
      <c r="D279" s="29"/>
      <c r="E279" s="29"/>
      <c r="F279" s="66"/>
      <c r="G279" s="64"/>
    </row>
    <row r="280" spans="1:22" x14ac:dyDescent="0.2">
      <c r="A280" s="64"/>
      <c r="B280" s="64"/>
      <c r="C280" s="29"/>
      <c r="D280" s="29"/>
      <c r="E280" s="29"/>
      <c r="F280" s="66"/>
      <c r="G280" s="64"/>
    </row>
    <row r="281" spans="1:22" x14ac:dyDescent="0.2">
      <c r="A281" s="64"/>
      <c r="B281" s="64"/>
      <c r="C281" s="29"/>
      <c r="D281" s="29"/>
      <c r="E281" s="29"/>
      <c r="F281" s="66"/>
      <c r="G281" s="64"/>
    </row>
    <row r="282" spans="1:22" x14ac:dyDescent="0.2">
      <c r="A282" s="64"/>
      <c r="B282" s="64"/>
      <c r="C282" s="29"/>
      <c r="D282" s="29"/>
      <c r="E282" s="29"/>
      <c r="F282" s="66"/>
      <c r="G282" s="64"/>
    </row>
    <row r="283" spans="1:22" x14ac:dyDescent="0.2">
      <c r="A283" s="64"/>
      <c r="B283" s="64"/>
      <c r="C283" s="65"/>
      <c r="D283" s="29"/>
      <c r="E283" s="29"/>
      <c r="F283" s="66"/>
      <c r="G283" s="64"/>
    </row>
    <row r="284" spans="1:22" x14ac:dyDescent="0.2">
      <c r="A284" s="64"/>
      <c r="B284" s="64"/>
      <c r="C284" s="67"/>
      <c r="D284" s="64"/>
      <c r="E284" s="64"/>
      <c r="F284" s="68"/>
      <c r="G284" s="64"/>
    </row>
    <row r="285" spans="1:22" x14ac:dyDescent="0.2">
      <c r="A285" s="64"/>
      <c r="B285" s="64"/>
      <c r="C285" s="67"/>
      <c r="D285" s="64"/>
      <c r="E285" s="64"/>
      <c r="F285" s="68"/>
      <c r="G285" s="64"/>
    </row>
    <row r="286" spans="1:22" x14ac:dyDescent="0.2">
      <c r="A286" s="64"/>
      <c r="B286" s="64"/>
      <c r="C286" s="67"/>
      <c r="D286" s="64"/>
      <c r="E286" s="64"/>
      <c r="F286" s="68"/>
      <c r="G286" s="64"/>
    </row>
    <row r="287" spans="1:22" x14ac:dyDescent="0.2">
      <c r="A287" s="64"/>
      <c r="B287" s="64"/>
      <c r="C287" s="67"/>
      <c r="D287" s="64"/>
      <c r="E287" s="64"/>
      <c r="F287" s="68"/>
      <c r="G287" s="64"/>
    </row>
  </sheetData>
  <mergeCells count="2">
    <mergeCell ref="A1:M1"/>
    <mergeCell ref="R3:S3"/>
  </mergeCells>
  <hyperlinks>
    <hyperlink ref="L220" r:id="rId1"/>
    <hyperlink ref="L221" r:id="rId2"/>
    <hyperlink ref="L215" r:id="rId3"/>
    <hyperlink ref="L216" r:id="rId4"/>
    <hyperlink ref="L214" r:id="rId5"/>
    <hyperlink ref="L18" r:id="rId6"/>
    <hyperlink ref="L40" r:id="rId7"/>
    <hyperlink ref="L64" r:id="rId8"/>
    <hyperlink ref="L91" r:id="rId9"/>
    <hyperlink ref="L92" r:id="rId10"/>
    <hyperlink ref="L52" r:id="rId11"/>
    <hyperlink ref="L211" r:id="rId12"/>
    <hyperlink ref="L212" r:id="rId13"/>
    <hyperlink ref="L191" r:id="rId14"/>
    <hyperlink ref="L270" r:id="rId15"/>
    <hyperlink ref="L38" r:id="rId16"/>
    <hyperlink ref="L101" r:id="rId17"/>
    <hyperlink ref="L99" r:id="rId18"/>
    <hyperlink ref="L263" r:id="rId19"/>
    <hyperlink ref="L264" r:id="rId20"/>
    <hyperlink ref="L122" r:id="rId21"/>
    <hyperlink ref="L123" r:id="rId22"/>
    <hyperlink ref="L125" r:id="rId23"/>
    <hyperlink ref="L245" r:id="rId24"/>
    <hyperlink ref="L244" r:id="rId25"/>
    <hyperlink ref="L247" r:id="rId26"/>
    <hyperlink ref="L246" r:id="rId27"/>
    <hyperlink ref="L159" r:id="rId28"/>
    <hyperlink ref="L160" r:id="rId29"/>
    <hyperlink ref="L151" r:id="rId30"/>
    <hyperlink ref="L153" r:id="rId31"/>
    <hyperlink ref="L152" r:id="rId32"/>
    <hyperlink ref="L36" r:id="rId33"/>
    <hyperlink ref="L37" r:id="rId34"/>
    <hyperlink ref="L7" r:id="rId35"/>
    <hyperlink ref="L9" r:id="rId36"/>
    <hyperlink ref="L10" r:id="rId37"/>
    <hyperlink ref="L252" r:id="rId38"/>
    <hyperlink ref="L250" r:id="rId39"/>
    <hyperlink ref="L251" r:id="rId40"/>
    <hyperlink ref="L253" r:id="rId41"/>
    <hyperlink ref="L11" r:id="rId42"/>
    <hyperlink ref="L12" r:id="rId43"/>
    <hyperlink ref="L14" r:id="rId44"/>
    <hyperlink ref="L15" r:id="rId45"/>
    <hyperlink ref="L213" r:id="rId46"/>
    <hyperlink ref="L88" r:id="rId47"/>
    <hyperlink ref="L90" r:id="rId48"/>
    <hyperlink ref="L4" r:id="rId49"/>
    <hyperlink ref="L5" r:id="rId50"/>
    <hyperlink ref="L6" r:id="rId51"/>
    <hyperlink ref="L188" r:id="rId52"/>
    <hyperlink ref="L189" r:id="rId53"/>
    <hyperlink ref="L187" r:id="rId54"/>
    <hyperlink ref="L190" r:id="rId55"/>
    <hyperlink ref="L248" r:id="rId56"/>
    <hyperlink ref="L249" r:id="rId57"/>
    <hyperlink ref="L239" r:id="rId58"/>
    <hyperlink ref="L237" r:id="rId59"/>
    <hyperlink ref="L238" r:id="rId60"/>
    <hyperlink ref="L130" r:id="rId61"/>
    <hyperlink ref="L132" r:id="rId62"/>
    <hyperlink ref="L131" r:id="rId63"/>
    <hyperlink ref="L129" r:id="rId64"/>
    <hyperlink ref="L135" r:id="rId65"/>
    <hyperlink ref="L136" r:id="rId66"/>
    <hyperlink ref="L133" r:id="rId67"/>
    <hyperlink ref="L134" r:id="rId68"/>
    <hyperlink ref="L124" r:id="rId69"/>
    <hyperlink ref="L111" r:id="rId70"/>
    <hyperlink ref="L109" r:id="rId71"/>
    <hyperlink ref="L110" r:id="rId72"/>
    <hyperlink ref="L93" r:id="rId73"/>
    <hyperlink ref="L39" r:id="rId74"/>
    <hyperlink ref="L41" r:id="rId75"/>
    <hyperlink ref="L138" r:id="rId76"/>
    <hyperlink ref="L19" r:id="rId77"/>
    <hyperlink ref="L162" r:id="rId78"/>
    <hyperlink ref="L163" r:id="rId79"/>
    <hyperlink ref="L156" r:id="rId80"/>
    <hyperlink ref="L157" r:id="rId81"/>
    <hyperlink ref="L158" r:id="rId82"/>
    <hyperlink ref="L222" r:id="rId83"/>
    <hyperlink ref="L223" r:id="rId84"/>
    <hyperlink ref="L31" r:id="rId85"/>
    <hyperlink ref="L32" r:id="rId86"/>
    <hyperlink ref="L116" r:id="rId87"/>
    <hyperlink ref="L117" r:id="rId88"/>
    <hyperlink ref="L148" r:id="rId89"/>
    <hyperlink ref="L146" r:id="rId90"/>
    <hyperlink ref="L144" r:id="rId91"/>
    <hyperlink ref="L145" r:id="rId92"/>
    <hyperlink ref="L140" r:id="rId93"/>
    <hyperlink ref="L141" r:id="rId94"/>
    <hyperlink ref="L95" r:id="rId95"/>
    <hyperlink ref="L149" r:id="rId96"/>
    <hyperlink ref="L150" r:id="rId97"/>
    <hyperlink ref="L183" r:id="rId98"/>
    <hyperlink ref="L184" r:id="rId99"/>
    <hyperlink ref="L185" r:id="rId100"/>
    <hyperlink ref="L186" r:id="rId101"/>
    <hyperlink ref="L72" r:id="rId102"/>
    <hyperlink ref="L73" r:id="rId103"/>
    <hyperlink ref="L74" r:id="rId104"/>
    <hyperlink ref="L118" r:id="rId105"/>
    <hyperlink ref="L119" r:id="rId106"/>
    <hyperlink ref="L120" r:id="rId107"/>
    <hyperlink ref="L121" r:id="rId108"/>
    <hyperlink ref="L126" r:id="rId109"/>
    <hyperlink ref="L127" r:id="rId110"/>
    <hyperlink ref="L128" r:id="rId111"/>
    <hyperlink ref="L241" r:id="rId112"/>
    <hyperlink ref="L242" r:id="rId113"/>
    <hyperlink ref="L243" r:id="rId114"/>
    <hyperlink ref="L114" r:id="rId115"/>
    <hyperlink ref="L112" r:id="rId116"/>
    <hyperlink ref="L115" r:id="rId117"/>
    <hyperlink ref="L113" r:id="rId118"/>
    <hyperlink ref="L267" r:id="rId119"/>
    <hyperlink ref="L147" r:id="rId120"/>
    <hyperlink ref="L155" r:id="rId121"/>
    <hyperlink ref="L154" r:id="rId122"/>
    <hyperlink ref="L59" r:id="rId123"/>
    <hyperlink ref="L58" r:id="rId124"/>
    <hyperlink ref="L60" r:id="rId125"/>
    <hyperlink ref="L57" r:id="rId126"/>
    <hyperlink ref="L208" r:id="rId127"/>
    <hyperlink ref="L260" r:id="rId128"/>
    <hyperlink ref="L142" r:id="rId129"/>
    <hyperlink ref="L143" r:id="rId130"/>
    <hyperlink ref="L66" r:id="rId131"/>
    <hyperlink ref="L67" r:id="rId132" location="/8-size-10_mg"/>
    <hyperlink ref="L169" r:id="rId133"/>
    <hyperlink ref="L168" r:id="rId134"/>
    <hyperlink ref="L171" r:id="rId135"/>
    <hyperlink ref="L170" r:id="rId136"/>
    <hyperlink ref="L197" r:id="rId137"/>
    <hyperlink ref="L195" r:id="rId138"/>
    <hyperlink ref="L198" r:id="rId139"/>
    <hyperlink ref="L196" r:id="rId140"/>
    <hyperlink ref="L200" r:id="rId141"/>
    <hyperlink ref="L201" r:id="rId142"/>
    <hyperlink ref="L199" r:id="rId143"/>
    <hyperlink ref="L204" r:id="rId144"/>
    <hyperlink ref="L203" r:id="rId145"/>
    <hyperlink ref="L202" r:id="rId146"/>
    <hyperlink ref="L17" r:id="rId147"/>
    <hyperlink ref="L47" r:id="rId148"/>
    <hyperlink ref="L46" r:id="rId149"/>
    <hyperlink ref="L50" r:id="rId150"/>
    <hyperlink ref="L34" r:id="rId151"/>
    <hyperlink ref="L35" r:id="rId152"/>
    <hyperlink ref="L210" r:id="rId153"/>
    <hyperlink ref="L105" r:id="rId154"/>
    <hyperlink ref="L106" r:id="rId155"/>
    <hyperlink ref="L107" r:id="rId156"/>
    <hyperlink ref="L108" r:id="rId157"/>
    <hyperlink ref="L61" r:id="rId158"/>
    <hyperlink ref="L62" r:id="rId159"/>
    <hyperlink ref="L20" r:id="rId160"/>
    <hyperlink ref="L137" r:id="rId161"/>
    <hyperlink ref="L102" r:id="rId162"/>
    <hyperlink ref="L65" r:id="rId163"/>
    <hyperlink ref="L98" r:id="rId164"/>
    <hyperlink ref="L167" r:id="rId165"/>
    <hyperlink ref="L166" r:id="rId166"/>
    <hyperlink ref="L164" r:id="rId167"/>
    <hyperlink ref="L165" r:id="rId168"/>
    <hyperlink ref="L272" r:id="rId169"/>
    <hyperlink ref="L273" r:id="rId170"/>
    <hyperlink ref="L274" r:id="rId171"/>
    <hyperlink ref="L261" r:id="rId172"/>
    <hyperlink ref="L262" r:id="rId173"/>
    <hyperlink ref="L44" r:id="rId174"/>
    <hyperlink ref="L45" r:id="rId175"/>
    <hyperlink ref="L8" r:id="rId176" display="https://www.trc-canada.com/product-detail/?C428803"/>
    <hyperlink ref="L22" r:id="rId177" display="https://www.lgcstandards.com/DE/de/Benthiavalicarb-isopropyl/p/DRE-C10516000"/>
    <hyperlink ref="L23" r:id="rId178" display="https://www.sigmaaldrich.com/DE/de/product/sial/33006"/>
    <hyperlink ref="L24" r:id="rId179" display="https://abcr.com/de_de/catalogsearch/advanced/result/?sname=benthiavalicarb"/>
    <hyperlink ref="L28" r:id="rId180" display="https://www.lgcstandards.com/DE/de/-R-R-Benthiavalicarb-isopropyl/p/DRE-C10516100"/>
    <hyperlink ref="L30" r:id="rId181" display="https://www.lgcstandards.com/DE/de/-R-S-Benthiavalicarb-isopropyl/p/DRE-C10516120"/>
    <hyperlink ref="L25" r:id="rId182" display="Link"/>
    <hyperlink ref="L27" r:id="rId183" display="Link"/>
    <hyperlink ref="L29" r:id="rId184" display="Link"/>
    <hyperlink ref="L48" r:id="rId185" display="https://www.trc-canada.com/product-detail/?T293630"/>
    <hyperlink ref="L49" r:id="rId186" display="https://www.trc-canada.com/product-detail/?T293620 "/>
    <hyperlink ref="L33" r:id="rId187"/>
    <hyperlink ref="L51" r:id="rId188" display="https://www.trc-canada.com/product-detail/?M312585"/>
    <hyperlink ref="L53" r:id="rId189" display="https://www.lgcstandards.com/DE/de/Carboxin-sulfoxide/p/DRE-C11040200"/>
    <hyperlink ref="L54" r:id="rId190" display="https://www.hpc-standards.com/shop/ReferenceMaterials/Pesticides/Oxycarboxine.htm"/>
    <hyperlink ref="L55" r:id="rId191" display="https://www.lgcstandards.com/DE/de/Oxycarboxin/p/DRE-C15790000"/>
    <hyperlink ref="L56" r:id="rId192" display="https://www.sigmaaldrich.com/DE/de/product/sial/36185 "/>
    <hyperlink ref="L86" r:id="rId193" display="https://www.sigmaaldrich.com/DE/de/product/supelco/crm80832 "/>
    <hyperlink ref="L96" r:id="rId194" display="https://www.lgcstandards.com/DE/en/Fenpicoxamid-phenol/p/DRE-C13526200 "/>
    <hyperlink ref="L78" r:id="rId195" display="https://www.lgcstandards.com/US/en/Cycloxydim-3-hydroxy-sulfone-glutaric-acid/p/DRE-C11837003"/>
    <hyperlink ref="L77" r:id="rId196" display="https://www.hpc-standards.com/shop/ReferenceMaterials/Pesticides/CycloxydimMetaboliteBH5175OHTGSO2_Acetonitrile_1.htm "/>
    <hyperlink ref="L75" r:id="rId197" display="https://www.hpc-standards.com/shop/ReferenceMaterials/Pesticides/CycloxydimMetaboliteBH517TGSO2_Acetonitrile_1.htm "/>
    <hyperlink ref="L76" r:id="rId198" display="https://www.lgcstandards.com/US/en/Cycloxydim-sulfone-glutaric-acid/p/DRE-C11837010"/>
    <hyperlink ref="L80" r:id="rId199" display="https://www.lgcstandards.com/US/en/Cycloxydim/p/DRE-C11837000"/>
    <hyperlink ref="G80" r:id="rId200" display="https://www.lgcstandards.com/US/en/search?text=101205-02-1"/>
    <hyperlink ref="G79" r:id="rId201" display="https://www.lgcstandards.com/US/en/search?text=101205-02-1"/>
    <hyperlink ref="G81" r:id="rId202" display="https://www.lgcstandards.com/US/en/search?text=101205-02-1"/>
    <hyperlink ref="G85" r:id="rId203" display="https://www.lgcstandards.com/US/en/search?text=296767-24-3"/>
    <hyperlink ref="L85" r:id="rId204" display="https://www.lgcstandards.com/US/en/Cyflufenamid-metabolite-149-F1/p/DRE-C11843100"/>
    <hyperlink ref="L82" r:id="rId205" display="https://www.sigmaaldrich.com/DE/de/product/sial/32403 "/>
    <hyperlink ref="L13" r:id="rId206" display="https://www.sigmaaldrich.com/DE/de/product/supelco/crm18236"/>
    <hyperlink ref="L16" r:id="rId207" display="https://www.sigmaaldrich.com/DE/de/product/supelco/crm18501"/>
    <hyperlink ref="L227" r:id="rId208"/>
    <hyperlink ref="L257" r:id="rId209"/>
    <hyperlink ref="L258" r:id="rId210"/>
    <hyperlink ref="L256" r:id="rId211"/>
    <hyperlink ref="L103" r:id="rId212" display="https://www.lgcstandards.com/DE/de/-E-Fenpyroximate-free-acid-/p/DRE-C13546000"/>
    <hyperlink ref="L26" r:id="rId213" display="https://www.lgcstandards.com/DE/de/search?text=(S,S)-Benthiavalicarb-isopropyl "/>
    <hyperlink ref="L104" r:id="rId214" display="https://www.hpc-standards.com/shop/ReferenceMaterials/Pesticides/Fenpyroximatefreeacid.htm "/>
    <hyperlink ref="L87" r:id="rId215" display="https://www.hpc-standards.com/shop/ReferenceMaterials/Pesticides/CyprodinilMetaboliteCGA304075.htm "/>
    <hyperlink ref="L83" r:id="rId216" display="https://www.hpc-standards.com/shop/ReferenceMaterials/Pesticides/Cyflufenamid_2.htm "/>
    <hyperlink ref="L79" r:id="rId217" display="https://www.sigmaaldrich.com/DE/de/product/sial/31596"/>
    <hyperlink ref="L81" r:id="rId218" display="https://www.hpc-standards.com/shop/ReferenceMaterials/Pesticides/Cycloxydim_4.htm "/>
    <hyperlink ref="L43" r:id="rId219" display="https://www.trc-canada.com/product-detail/?B677570"/>
    <hyperlink ref="L42" r:id="rId220"/>
    <hyperlink ref="L139" r:id="rId221"/>
    <hyperlink ref="L161" r:id="rId222" display="https://www.hpc-standards.com/shop/ReferenceMaterials/Metabolites/1617960626_MCPAthioethyl.htm "/>
    <hyperlink ref="L193" r:id="rId223" display="https://www.sigmaaldrich.com/DE/de/product/sial/35346"/>
    <hyperlink ref="L194" r:id="rId224" display="https://www.lgcstandards.com/DE/de/Pyraflufen-ethyl/p/DRE-C16597000"/>
    <hyperlink ref="L192" r:id="rId225"/>
    <hyperlink ref="L206" r:id="rId226" display="https://www.hpc-standards.com/shop/ReferenceMaterials/Pesticides/PropamocarbNdesmethylhydrochloride.htm"/>
    <hyperlink ref="L207" r:id="rId227" display="https://www.lgcstandards.com/DE/de/Propamocarb-N-desmethyl-hydrochloride/p/DRE-C16400100"/>
    <hyperlink ref="L205" r:id="rId228" display="https://www.trc-canada.com/product-detail/?D292410 "/>
    <hyperlink ref="L209" r:id="rId229" display="https://www.trc-canada.com/product-detail/?P758465 "/>
    <hyperlink ref="L217" r:id="rId230" display="https://www.sigmaaldrich.com/DE/de/product/supelco/crm16806"/>
    <hyperlink ref="L219" r:id="rId231" display="https://www.trc-canada.com/product-detail/?H953205"/>
    <hyperlink ref="L254" r:id="rId232" display="https://www.trc-canada.com/product-detail/?H961210 "/>
    <hyperlink ref="L265" r:id="rId233" display="https://www.hpc-standards.com/shop/ReferenceMaterials/Pesticides/Trifludimoxazin.htm "/>
    <hyperlink ref="L266" r:id="rId234" display="https://www.lgcstandards.com/DE/de/p/DRE-C17843300 "/>
    <hyperlink ref="L268" r:id="rId235" display="https://www.lgcstandards.com/DE/de/Triflumezopyrim/p/DRE-C17843500  "/>
    <hyperlink ref="L271" r:id="rId236" display="https://www.lgcstandards.com/DE/en/Triflusulfuron-methyl-metabolite-IN-M7222/p/DRE-C17852000 "/>
    <hyperlink ref="L269" r:id="rId237" display="https://www.trc-canada.com/product-detail/?T933045 "/>
    <hyperlink ref="L228" r:id="rId238" display="https://asca-berlin.de/catalog/pesticides-and-metabolites/quinmerac-metabolite-bh-518-4/ "/>
    <hyperlink ref="L225" r:id="rId239" display="https://www.lgcstandards.com/DE/de/Quinmerac-metabolite-BH-518-2/p/DRE-C16708200 "/>
    <hyperlink ref="L229" r:id="rId240"/>
    <hyperlink ref="L226" r:id="rId241"/>
    <hyperlink ref="L224" r:id="rId242" display="https://www.hpc-standards.com/shop/ReferenceMaterials/Metabolites/QuinmeracBH5182.htm "/>
    <hyperlink ref="L255" r:id="rId243" display="https://www.lgcstandards.com/DE/en/Thiencarbazone/p/DRE-C17465450 "/>
    <hyperlink ref="L259" r:id="rId244"/>
    <hyperlink ref="L177" r:id="rId245" display="https://www.lgcstandards.com/DE/en/Pencycuron-PB-amine/p/DRE-C15921000 "/>
    <hyperlink ref="L179" r:id="rId246" display="https://www.sigmaaldrich.com/DE/de/product/sial/18029 "/>
    <hyperlink ref="L181" r:id="rId247" display="https://www.trc-canada.com/product-detail/?C142690 "/>
    <hyperlink ref="L182" r:id="rId248" display="https://www.sigmaaldrich.com/DE/de/product/supelco/crm80876 "/>
    <hyperlink ref="L178" r:id="rId249"/>
    <hyperlink ref="L232" r:id="rId250" display="https://www.trc-canada.com/product-detail/?S225590 "/>
    <hyperlink ref="L70" r:id="rId251" display="https://www.trc-canada.com/product-detail/?C573270 "/>
    <hyperlink ref="L233" r:id="rId252" display="https://www.hpc-standards.com/shop/ReferenceMaterials/Metabolites/Sethoxydimsulfoxide.htm "/>
    <hyperlink ref="L68" r:id="rId253"/>
    <hyperlink ref="L69" r:id="rId254" display="https://www.hpc-standards.com/shop/ReferenceMaterials/Pesticides/Clethodimsulfone.htm "/>
    <hyperlink ref="L71" r:id="rId255" display="https://www.hpc-standards.com/shop/ReferenceMaterials/Pesticides/1568623907_Clethodimsulfoxide.htm "/>
    <hyperlink ref="L231" r:id="rId256" display="https://www.hpc-standards.com/shop/ReferenceMaterials/Metabolites/Sethoxydimsulfone.htm "/>
    <hyperlink ref="L235" r:id="rId257" display="https://www.trc-canada.com/product-detail/?S683650"/>
    <hyperlink ref="L236" r:id="rId258" display="https://www.trc-canada.com/product-detail/?S683613"/>
    <hyperlink ref="L234" r:id="rId259" display="https://www.trc-canada.com/product-detail/?S683653 "/>
    <hyperlink ref="L275" r:id="rId260" display="https://www.sigmaaldrich.com/DE/de/product/sial/37078 "/>
    <hyperlink ref="L63" r:id="rId261" display="https://www.trc-canada.com/product-detail/?H825075 "/>
    <hyperlink ref="L89" r:id="rId262" display="https://www.trc-canada.com/product-detail/?C380205 "/>
    <hyperlink ref="L94" r:id="rId263" display="https://www.trc-canada.com/product-detail/?E520505 "/>
    <hyperlink ref="L100" r:id="rId264" display="https://www.trc-canada.com/product-detail/?F249510 "/>
    <hyperlink ref="L21" r:id="rId265" display="Link"/>
    <hyperlink ref="L84" r:id="rId266"/>
    <hyperlink ref="L277" r:id="rId267" tooltip="Link"/>
    <hyperlink ref="L278" r:id="rId268"/>
    <hyperlink ref="L176" r:id="rId269" display="https://www.hpc-standards.com/shop/ReferenceMaterials/Pesticides/PencycuronPBamine.htm "/>
    <hyperlink ref="L173" r:id="rId270"/>
    <hyperlink ref="L172" r:id="rId271"/>
    <hyperlink ref="L174" r:id="rId272"/>
    <hyperlink ref="L175" r:id="rId273"/>
    <hyperlink ref="L240" r:id="rId274"/>
  </hyperlinks>
  <pageMargins left="0.7" right="0.7" top="0.78740157499999996" bottom="0.78740157499999996" header="0.3" footer="0.3"/>
  <pageSetup paperSize="9" orientation="portrait" r:id="rId275"/>
  <tableParts count="1">
    <tablePart r:id="rId276"/>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Compilation of std providers</vt:lpstr>
    </vt:vector>
  </TitlesOfParts>
  <Company>LGL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Compilation of Standard Providers</dc:title>
  <dc:creator>Cerchia, Giovanna (CVUA-S)</dc:creator>
  <cp:lastModifiedBy>Cerchia, Giovanna (CVUA-S)</cp:lastModifiedBy>
  <dcterms:created xsi:type="dcterms:W3CDTF">2019-04-25T12:10:32Z</dcterms:created>
  <dcterms:modified xsi:type="dcterms:W3CDTF">2023-05-26T17:46:09Z</dcterms:modified>
</cp:coreProperties>
</file>